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  <sheet name="Feuil2" sheetId="2" r:id="rId2"/>
    <sheet name="Feuil1" sheetId="3" r:id="rId3"/>
    <sheet name="Feuil3" sheetId="4" r:id="rId4"/>
    <sheet name="Feuil4" sheetId="5" r:id="rId5"/>
  </sheets>
  <definedNames>
    <definedName name="_20201028_UR11_clubs" localSheetId="2">'Feuil1'!$A$1:$J$35</definedName>
    <definedName name="_xlnm.Print_Titles" localSheetId="0">'Challenge UR11'!$B:$D,'Challenge UR11'!$4:$5</definedName>
    <definedName name="liste_ean_1" localSheetId="0">'Challenge UR11'!#REF!</definedName>
    <definedName name="liste_ean_2" localSheetId="0">'Challenge UR11'!#REF!</definedName>
    <definedName name="liste_place" localSheetId="1">'Feuil2'!$B$2:$J$215</definedName>
    <definedName name="_xlnm.Print_Area" localSheetId="0">'Challenge UR11'!$B$2:$AB$281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<sst xmlns="http://schemas.openxmlformats.org/spreadsheetml/2006/main" count="2300" uniqueCount="1370">
  <si>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</si>
  <si>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</si>
  <si>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</si>
  <si>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</si>
  <si>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</si>
  <si>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</si>
  <si>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</si>
  <si>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</si>
  <si>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</si>
  <si>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</si>
  <si>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</si>
  <si>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</si>
  <si>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</si>
  <si>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</si>
  <si>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</si>
  <si>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</si>
  <si>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</si>
  <si>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</si>
  <si>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</si>
  <si>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</si>
  <si>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</si>
  <si>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</si>
  <si>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</si>
  <si>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</si>
  <si>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</si>
  <si>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</si>
  <si>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</si>
  <si>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Eric Lefebvre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</si>
  <si>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</si>
  <si>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</si>
  <si>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</si>
  <si>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</si>
  <si>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</si>
  <si>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</si>
  <si>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</si>
  <si>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</si>
  <si>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</si>
  <si>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</si>
  <si>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</si>
  <si>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</si>
  <si>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</si>
  <si>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</si>
  <si>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</si>
  <si>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</si>
  <si>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</si>
  <si>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</si>
  <si>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</si>
  <si>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</si>
  <si>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</si>
  <si>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</si>
  <si>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</si>
  <si>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</si>
  <si>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</si>
  <si>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</si>
  <si>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</si>
  <si>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</si>
  <si>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</si>
  <si>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</si>
  <si>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</si>
  <si>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</si>
  <si>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</si>
  <si>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</si>
  <si>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</si>
  <si>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</si>
  <si>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</si>
  <si>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</si>
  <si>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</si>
  <si>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</si>
  <si>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</si>
  <si>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</si>
  <si>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</si>
  <si>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</si>
  <si>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</si>
  <si>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</si>
  <si>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</si>
  <si>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</si>
  <si>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</si>
  <si>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</si>
  <si>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</si>
  <si>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</si>
  <si>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</si>
  <si>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</si>
  <si>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</si>
  <si>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</si>
  <si>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</si>
  <si>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</si>
  <si>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</si>
  <si>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</si>
  <si>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</si>
  <si>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</si>
  <si>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</si>
  <si>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</si>
  <si>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</si>
  <si>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</si>
  <si>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</si>
  <si>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</si>
  <si>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</si>
  <si>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</si>
  <si>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</si>
  <si>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</si>
  <si>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</si>
  <si>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</si>
  <si>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</si>
  <si>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</si>
  <si>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</si>
  <si>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</si>
  <si>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</si>
  <si>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</si>
  <si>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</si>
  <si>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</si>
  <si>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</si>
  <si>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</si>
  <si>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</si>
  <si>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</si>
  <si>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</si>
  <si>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</si>
  <si>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</si>
  <si>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</si>
  <si>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</si>
  <si>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</si>
  <si>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</si>
  <si>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</si>
  <si>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</si>
  <si>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</si>
  <si>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</si>
  <si>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</si>
  <si>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</si>
  <si>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</si>
  <si>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</si>
  <si>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</si>
  <si>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</si>
  <si>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</si>
  <si>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</si>
  <si>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</si>
  <si>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</si>
  <si>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</si>
  <si>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</si>
  <si>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</si>
  <si>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</si>
  <si>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</si>
  <si>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</si>
  <si>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Toboggan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</si>
  <si>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</si>
  <si>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</si>
  <si>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</si>
  <si>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</si>
  <si>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</si>
  <si>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</si>
  <si>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</si>
  <si>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</si>
  <si>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</si>
  <si>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</si>
  <si>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</si>
  <si>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</si>
  <si>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</si>
  <si>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</si>
  <si>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</si>
  <si>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</si>
  <si>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</si>
  <si>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</si>
  <si>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Les copines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</si>
  <si>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</si>
  <si>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</si>
  <si>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</si>
  <si>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</si>
  <si>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</si>
  <si>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Crépuscule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</si>
  <si>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</si>
  <si>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</si>
  <si>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</si>
  <si>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</si>
  <si>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</si>
  <si>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</si>
  <si>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</si>
  <si>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</si>
  <si>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la plage </t>
  </si>
  <si>
    <t xml:space="preserve">Rose-Marie Viret </t>
  </si>
  <si>
    <t xml:space="preserve">Isabelle Derinck </t>
  </si>
  <si>
    <t xml:space="preserve">Farniente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</si>
  <si>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</si>
  <si>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</si>
  <si>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</si>
  <si>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</si>
  <si>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</si>
  <si>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</si>
  <si>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</si>
  <si>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</si>
  <si>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</si>
  <si>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</si>
  <si>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</si>
  <si>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</si>
  <si>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</si>
  <si>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</si>
  <si>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</si>
  <si>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</si>
  <si>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>ean</t>
  </si>
  <si>
    <t>saisie</t>
  </si>
  <si>
    <t>passage</t>
  </si>
  <si>
    <t>note 1</t>
  </si>
  <si>
    <t>note 2</t>
  </si>
  <si>
    <t>note 3</t>
  </si>
  <si>
    <t xml:space="preserve">Etape 8 : Mai 20xx - Thème ""
Juges : 1.  ; 2.  ; 3. </t>
  </si>
  <si>
    <t xml:space="preserve">Etape 7 : Avril 20xx - Thème ""
Juges : 1.  ; 2.  ; 
3. </t>
  </si>
  <si>
    <t>Etape 5 : Février 20xx - Thème ""
Juges : 1.  ; 2.  ; 
3.</t>
  </si>
  <si>
    <t xml:space="preserve">Etape 6 : Mars 20xx - Thème ""
Juges : 1.   ; 2.   ; 
3. </t>
  </si>
  <si>
    <t xml:space="preserve">Etape 4 : Janvier 20xx - Thème ""
Juges : 1.   ; 2.  ; 
3. </t>
  </si>
  <si>
    <t>_x001A_110620003101</t>
  </si>
  <si>
    <t>La victoire.</t>
  </si>
  <si>
    <t>_x001A_111131008401</t>
  </si>
  <si>
    <t>le berceau</t>
  </si>
  <si>
    <t>_x001A_110620005701</t>
  </si>
  <si>
    <t>Au paradis de la tendresse</t>
  </si>
  <si>
    <t>_x001A_110883016801</t>
  </si>
  <si>
    <t>Instant magique</t>
  </si>
  <si>
    <t>_x001A_110883011301</t>
  </si>
  <si>
    <t>_x001A_111949002001</t>
  </si>
  <si>
    <t>Premier jour</t>
  </si>
  <si>
    <t>_x001A_111757004701</t>
  </si>
  <si>
    <t>Victoire</t>
  </si>
  <si>
    <t>_x001A_111754000301</t>
  </si>
  <si>
    <t>Osmose</t>
  </si>
  <si>
    <t>_x001A_112110003301</t>
  </si>
  <si>
    <t xml:space="preserve">le bonheur de rita </t>
  </si>
  <si>
    <t>_x001A_112184000401</t>
  </si>
  <si>
    <t>Que du bonheur</t>
  </si>
  <si>
    <t>_x001A_111949002301</t>
  </si>
  <si>
    <t>Jeux d'enfant</t>
  </si>
  <si>
    <t>_x001A_112075000701</t>
  </si>
  <si>
    <t>Un petit bonheur</t>
  </si>
  <si>
    <t>_x001A_110883015401</t>
  </si>
  <si>
    <t>Bonheur partagé</t>
  </si>
  <si>
    <t>_x001A_110883014401</t>
  </si>
  <si>
    <t>grandir ensemble</t>
  </si>
  <si>
    <t>_x001A_111403018401</t>
  </si>
  <si>
    <t>Bonheur simple</t>
  </si>
  <si>
    <t>_x001A_110883013101</t>
  </si>
  <si>
    <t>Calin</t>
  </si>
  <si>
    <t>_x001A_111698002101</t>
  </si>
  <si>
    <t>un instant de bonheur</t>
  </si>
  <si>
    <t>_x001A_111131014101</t>
  </si>
  <si>
    <t>Oui, pour la vie !</t>
  </si>
  <si>
    <t>_x001A_112255001401</t>
  </si>
  <si>
    <t>Bulles de bonheur</t>
  </si>
  <si>
    <t>_x001A_110883016901</t>
  </si>
  <si>
    <t>_x001A_110620004701</t>
  </si>
  <si>
    <t xml:space="preserve">Bulle de bonheur </t>
  </si>
  <si>
    <t>_x001A_112110003801</t>
  </si>
  <si>
    <t>Une nouvelle vie</t>
  </si>
  <si>
    <t>_x001A_111055009101</t>
  </si>
  <si>
    <t>pierre a menta</t>
  </si>
  <si>
    <t>_x001A_111757000201</t>
  </si>
  <si>
    <t>la lecture</t>
  </si>
  <si>
    <t>_x001A_110883017401</t>
  </si>
  <si>
    <t>Le Bonheur dans le pré</t>
  </si>
  <si>
    <t>_x001A_110553022401</t>
  </si>
  <si>
    <t>ECHAPPEE BELLE</t>
  </si>
  <si>
    <t>_x001A_111403016601</t>
  </si>
  <si>
    <t>Bonheur en blanc</t>
  </si>
  <si>
    <t>_x001A_111055001601</t>
  </si>
  <si>
    <t>Les copines</t>
  </si>
  <si>
    <t>_x001A_111055015101</t>
  </si>
  <si>
    <t>pause lecture.</t>
  </si>
  <si>
    <t>_x001A_111757007901</t>
  </si>
  <si>
    <t xml:space="preserve">La Victoire </t>
  </si>
  <si>
    <t>_x001A_111944003401</t>
  </si>
  <si>
    <t>Un instant de bonheur glacé...</t>
  </si>
  <si>
    <t>_x001A_110883012601</t>
  </si>
  <si>
    <t>L'insouciance</t>
  </si>
  <si>
    <t>_x001A_111055008701</t>
  </si>
  <si>
    <t>Un  rêve bleu</t>
  </si>
  <si>
    <t>_x001A_110976000701</t>
  </si>
  <si>
    <t>Que du Bonheur</t>
  </si>
  <si>
    <t>_x001A_110620004301</t>
  </si>
  <si>
    <t>Notre amour, qui fait qu'un</t>
  </si>
  <si>
    <t>_x001A_111757004501</t>
  </si>
  <si>
    <t>C'est si bon !</t>
  </si>
  <si>
    <t>_x001A_112110001101</t>
  </si>
  <si>
    <t>bonheur New Yorkais</t>
  </si>
  <si>
    <t>_x001A_112110000701</t>
  </si>
  <si>
    <t>Petit calin</t>
  </si>
  <si>
    <t>_x001A_111707002201</t>
  </si>
  <si>
    <t>Inséparable</t>
  </si>
  <si>
    <t>_x001A_111757006801</t>
  </si>
  <si>
    <t>Fusion</t>
  </si>
  <si>
    <t>_x001A_112184000101</t>
  </si>
  <si>
    <t>Nous sommes diplômées !!!</t>
  </si>
  <si>
    <t>_x001A_111131008301</t>
  </si>
  <si>
    <t>au bord de l'eau</t>
  </si>
  <si>
    <t>_x001A_111055004201</t>
  </si>
  <si>
    <t>Maternité.</t>
  </si>
  <si>
    <t>_x001A_110976000201</t>
  </si>
  <si>
    <t>Crépuscule</t>
  </si>
  <si>
    <t>_x001A_112255002201</t>
  </si>
  <si>
    <t>Magie du désert</t>
  </si>
  <si>
    <t>_x001A_112255001101</t>
  </si>
  <si>
    <t>Moment de Détente</t>
  </si>
  <si>
    <t>_x001A_112075001701</t>
  </si>
  <si>
    <t>je l'ai dans la main</t>
  </si>
  <si>
    <t>_x001A_111403016401</t>
  </si>
  <si>
    <t>J'ai fini!</t>
  </si>
  <si>
    <t>_x001A_111055023701</t>
  </si>
  <si>
    <t>Découverte enfantine</t>
  </si>
  <si>
    <t>_x001A_110620002501</t>
  </si>
  <si>
    <t>Protection maternelle</t>
  </si>
  <si>
    <t>_x001A_112215001401</t>
  </si>
  <si>
    <t>Bonheur simple de l'enfance</t>
  </si>
  <si>
    <t>_x001A_111893005601</t>
  </si>
  <si>
    <t>Un bonheur infini</t>
  </si>
  <si>
    <t>_x001A_111403017901</t>
  </si>
  <si>
    <t>Bonheur gustatif</t>
  </si>
  <si>
    <t>_x001A_112075002401</t>
  </si>
  <si>
    <t>Moment d'Amour</t>
  </si>
  <si>
    <t>_x001A_111055011101</t>
  </si>
  <si>
    <t>baignade</t>
  </si>
  <si>
    <t>_x001A_111754003801</t>
  </si>
  <si>
    <t>_x001A_111403000101</t>
  </si>
  <si>
    <t>Il bouge</t>
  </si>
  <si>
    <t>_x001A_111131011001</t>
  </si>
  <si>
    <t>un oui dansant</t>
  </si>
  <si>
    <t>_x001A_110553022601</t>
  </si>
  <si>
    <t>Enfin seuls</t>
  </si>
  <si>
    <t>_x001A_111707002401</t>
  </si>
  <si>
    <t>couple</t>
  </si>
  <si>
    <t>_x001A_112110000101</t>
  </si>
  <si>
    <t>laura</t>
  </si>
  <si>
    <t>_x001A_112255000601</t>
  </si>
  <si>
    <t xml:space="preserve">Le bonheur dans les yeux d'un enfant </t>
  </si>
  <si>
    <t>_x001A_112255000501</t>
  </si>
  <si>
    <t>Trop bon !</t>
  </si>
  <si>
    <t>_x001A_110553022801</t>
  </si>
  <si>
    <t>Un moment de bonheur</t>
  </si>
  <si>
    <t>_x001A_111131005701</t>
  </si>
  <si>
    <t>_x001A_111893002401</t>
  </si>
  <si>
    <t>Le baiser</t>
  </si>
  <si>
    <t>_x001A_112110003701</t>
  </si>
  <si>
    <t>savourer l'instant présent</t>
  </si>
  <si>
    <t>_x001A_112110002701</t>
  </si>
  <si>
    <t>Eclats de rire</t>
  </si>
  <si>
    <t>_x001A_111707002101</t>
  </si>
  <si>
    <t>L'escargot acrobate</t>
  </si>
  <si>
    <t>_x001A_111403019101</t>
  </si>
  <si>
    <t>C'est la fête</t>
  </si>
  <si>
    <t>_x001A_111893000101</t>
  </si>
  <si>
    <t>Parade nuptiale Frelons</t>
  </si>
  <si>
    <t>_x001A_112215000601</t>
  </si>
  <si>
    <t>Un jour dans une vie</t>
  </si>
  <si>
    <t>_x001A_111893005301</t>
  </si>
  <si>
    <t>Le repas du lion</t>
  </si>
  <si>
    <t>_x001A_111131012601</t>
  </si>
  <si>
    <t>Moment éternel</t>
  </si>
  <si>
    <t>_x001A_110553022701</t>
  </si>
  <si>
    <t>6.14 m !</t>
  </si>
  <si>
    <t>_x001A_112248000301</t>
  </si>
  <si>
    <t>Immersion douce</t>
  </si>
  <si>
    <t>_x001A_110000019701</t>
  </si>
  <si>
    <t>Nuit câline</t>
  </si>
  <si>
    <t>_x001A_110259004601</t>
  </si>
  <si>
    <t>Soir de bivouac</t>
  </si>
  <si>
    <t>_x001A_112215000701</t>
  </si>
  <si>
    <t>Niña a la playa</t>
  </si>
  <si>
    <t>_x001A_111893004601</t>
  </si>
  <si>
    <t>Le bonheur de Julie</t>
  </si>
  <si>
    <t>_x001A_111698003101</t>
  </si>
  <si>
    <t>Avant le masque</t>
  </si>
  <si>
    <t>_x001A_111754002201</t>
  </si>
  <si>
    <t>Ballade iodée en baie d'Ethel</t>
  </si>
  <si>
    <t>_x001A_110883012201</t>
  </si>
  <si>
    <t>Selfie ou Selfish ?</t>
  </si>
  <si>
    <t>_x001A_112110000401</t>
  </si>
  <si>
    <t>bonheur enfantin</t>
  </si>
  <si>
    <t>_x001A_110976000601</t>
  </si>
  <si>
    <t>Rayonnante</t>
  </si>
  <si>
    <t>_x001A_111131012501</t>
  </si>
  <si>
    <t>Zénitude</t>
  </si>
  <si>
    <t>_x001A_111403000401</t>
  </si>
  <si>
    <t>Ecureuil</t>
  </si>
  <si>
    <t>_x001A_111131011401</t>
  </si>
  <si>
    <t>Mon beau camion</t>
  </si>
  <si>
    <t>_x001A_112184001301</t>
  </si>
  <si>
    <t>Un soir, au bord de l'eau</t>
  </si>
  <si>
    <t>_x001A_110883007301</t>
  </si>
  <si>
    <t>Relax</t>
  </si>
  <si>
    <t>_x001A_111131006201</t>
  </si>
  <si>
    <t>Bonheur hivernal</t>
  </si>
  <si>
    <t>_x001A_112184000801</t>
  </si>
  <si>
    <t>_x001A_111131013501</t>
  </si>
  <si>
    <t>_x001A_111055018801</t>
  </si>
  <si>
    <t>la plage</t>
  </si>
  <si>
    <t>_x001A_111055022701</t>
  </si>
  <si>
    <t>Mon île...</t>
  </si>
  <si>
    <t>_x001A_110620005401</t>
  </si>
  <si>
    <t>Il est enfin arrivé</t>
  </si>
  <si>
    <t>_x001A_112110002201</t>
  </si>
  <si>
    <t>eau de là</t>
  </si>
  <si>
    <t>_x001A_111893005401</t>
  </si>
  <si>
    <t>Les rois du monde</t>
  </si>
  <si>
    <t>_x001A_111131007801</t>
  </si>
  <si>
    <t>_x001A_111893003101</t>
  </si>
  <si>
    <t>Marmottes heureuses</t>
  </si>
  <si>
    <t>_x001A_110069030401</t>
  </si>
  <si>
    <t>Frénésie</t>
  </si>
  <si>
    <t>_x001A_111403018201</t>
  </si>
  <si>
    <t>En attendant les huîtres....</t>
  </si>
  <si>
    <t>_x001A_112110001701</t>
  </si>
  <si>
    <t xml:space="preserve">Pause </t>
  </si>
  <si>
    <t>_x001A_110883017501</t>
  </si>
  <si>
    <t>Bonheur de la glisse</t>
  </si>
  <si>
    <t>_x001A_111403015601</t>
  </si>
  <si>
    <t>plaisir de gourmand</t>
  </si>
  <si>
    <t>_x001A_111893004901</t>
  </si>
  <si>
    <t>Contempler Dame Nature. Inoubliable moment !</t>
  </si>
  <si>
    <t>_x001A_112075001501</t>
  </si>
  <si>
    <t>Evasion enfantine</t>
  </si>
  <si>
    <t>_x001A_112075000501</t>
  </si>
  <si>
    <t>avec un simple bâton</t>
  </si>
  <si>
    <t>_x001A_112110000601</t>
  </si>
  <si>
    <t xml:space="preserve">Entre hier et aujourd'hui </t>
  </si>
  <si>
    <t>_x001A_112110001201</t>
  </si>
  <si>
    <t>Les Jumeaux...</t>
  </si>
  <si>
    <t>_x001A_111949001301</t>
  </si>
  <si>
    <t>Le Grand-père</t>
  </si>
  <si>
    <t>_x001A_112110000201</t>
  </si>
  <si>
    <t>Joies nippones</t>
  </si>
  <si>
    <t>_x001A_110259006601</t>
  </si>
  <si>
    <t>Sunshine Namibia</t>
  </si>
  <si>
    <t>_x001A_111131003001</t>
  </si>
  <si>
    <t>On a réussi seules</t>
  </si>
  <si>
    <t>_x001A_112075002801</t>
  </si>
  <si>
    <t>_x001A_112075001901</t>
  </si>
  <si>
    <t xml:space="preserve">attrape coeur </t>
  </si>
  <si>
    <t>_x001A_112255000901</t>
  </si>
  <si>
    <t>Le jet de l'eau</t>
  </si>
  <si>
    <t>_x001A_111754002901</t>
  </si>
  <si>
    <t>Ephémère bonheur</t>
  </si>
  <si>
    <t>_x001A_110553019701</t>
  </si>
  <si>
    <t>Reproduction</t>
  </si>
  <si>
    <t>_x001A_112110001401</t>
  </si>
  <si>
    <t>mon avenir à moi</t>
  </si>
  <si>
    <t>_x001A_110553019901</t>
  </si>
  <si>
    <t>C'est si bon ...</t>
  </si>
  <si>
    <t>_x001A_110976001801</t>
  </si>
  <si>
    <t>Démasqué</t>
  </si>
  <si>
    <t>_x001A_111949001901</t>
  </si>
  <si>
    <t>à la bon heur</t>
  </si>
  <si>
    <t>_x001A_111949000301</t>
  </si>
  <si>
    <t>j'ai 10 ans</t>
  </si>
  <si>
    <t>_x001A_111754003601</t>
  </si>
  <si>
    <t>Eclat de rire</t>
  </si>
  <si>
    <t>_x001A_111403019001</t>
  </si>
  <si>
    <t>on vous aime !</t>
  </si>
  <si>
    <t>_x001A_111757005001</t>
  </si>
  <si>
    <t>bulles</t>
  </si>
  <si>
    <t>_x001A_110620002601</t>
  </si>
  <si>
    <t>Au bord de la mer</t>
  </si>
  <si>
    <t>_x001A_111707900101</t>
  </si>
  <si>
    <t>Sydney</t>
  </si>
  <si>
    <t>_x001A_111949001201</t>
  </si>
  <si>
    <t>encore plus haut !</t>
  </si>
  <si>
    <t>_x001A_111893000301</t>
  </si>
  <si>
    <t>Souriante de plaisir</t>
  </si>
  <si>
    <t>_x001A_111707001601</t>
  </si>
  <si>
    <t>PUNTING</t>
  </si>
  <si>
    <t>_x001A_111131015101</t>
  </si>
  <si>
    <t>Sable émouvant</t>
  </si>
  <si>
    <t>_x001A_110976001901</t>
  </si>
  <si>
    <t>Vive la mariée!</t>
  </si>
  <si>
    <t>_x001A_111131014801</t>
  </si>
  <si>
    <t>Le temps d'un carré</t>
  </si>
  <si>
    <t>_x001A_111403015301</t>
  </si>
  <si>
    <t>1/1000ème de bonheur</t>
  </si>
  <si>
    <t>_x001A_112248000401</t>
  </si>
  <si>
    <t>Un bonheur simple</t>
  </si>
  <si>
    <t>_x001A_110553900101</t>
  </si>
  <si>
    <t>La magie de Noël</t>
  </si>
  <si>
    <t>_x001A_110259009401</t>
  </si>
  <si>
    <t>Magique</t>
  </si>
  <si>
    <t>_x001A_111403015101</t>
  </si>
  <si>
    <t>bonheur intergénérationnel</t>
  </si>
  <si>
    <t>_x001A_112215001001</t>
  </si>
  <si>
    <t>Câlin</t>
  </si>
  <si>
    <t>_x001A_111707002501</t>
  </si>
  <si>
    <t>Maternité</t>
  </si>
  <si>
    <t>_x001A_110883011901</t>
  </si>
  <si>
    <t>Instant de bonheur 102020</t>
  </si>
  <si>
    <t>_x001A_111698002501</t>
  </si>
  <si>
    <t>_x001A_111754003501</t>
  </si>
  <si>
    <t>Bonheur discret</t>
  </si>
  <si>
    <t>_x001A_112075002101</t>
  </si>
  <si>
    <t>doigts de pied en éventail</t>
  </si>
  <si>
    <t>_x001A_110553022101</t>
  </si>
  <si>
    <t>Jeu de glisse</t>
  </si>
  <si>
    <t>_x001A_111893005201</t>
  </si>
  <si>
    <t>Bouquets de bonheur</t>
  </si>
  <si>
    <t>_x001A_111508900201</t>
  </si>
  <si>
    <t>Les Petits Patés</t>
  </si>
  <si>
    <t>_x001A_111698003401</t>
  </si>
  <si>
    <t>_x001A_111754002801</t>
  </si>
  <si>
    <t>Rencontre</t>
  </si>
  <si>
    <t>_x001A_111131010201</t>
  </si>
  <si>
    <t>Instant Gourmand</t>
  </si>
  <si>
    <t>_x001A_111698000801</t>
  </si>
  <si>
    <t>il est là le bonheur !!!</t>
  </si>
  <si>
    <t>_x001A_111403016201</t>
  </si>
  <si>
    <t>bain nordique</t>
  </si>
  <si>
    <t>_x001A_111754001501</t>
  </si>
  <si>
    <t>Promenade</t>
  </si>
  <si>
    <t>_x001A_111055020801</t>
  </si>
  <si>
    <t xml:space="preserve">Moment de tendresse </t>
  </si>
  <si>
    <t>_x001A_111707002301</t>
  </si>
  <si>
    <t>ça baigne</t>
  </si>
  <si>
    <t>_x001A_111707001801</t>
  </si>
  <si>
    <t>simba le calin</t>
  </si>
  <si>
    <t>_x001A_111403019501</t>
  </si>
  <si>
    <t>Fougue</t>
  </si>
  <si>
    <t>_x001A_112075002701</t>
  </si>
  <si>
    <t>Petit bonheur dans l'eau</t>
  </si>
  <si>
    <t>_x001A_110069027301</t>
  </si>
  <si>
    <t>les lumières de la fête</t>
  </si>
  <si>
    <t>_x001A_111403005501</t>
  </si>
  <si>
    <t>eaux vives</t>
  </si>
  <si>
    <t>_x001A_110976000301</t>
  </si>
  <si>
    <t>Youpi</t>
  </si>
  <si>
    <t>_x001A_110553016801</t>
  </si>
  <si>
    <t>Le vélo de maman</t>
  </si>
  <si>
    <t>_x001A_110620000801</t>
  </si>
  <si>
    <t>Sous la pluie!</t>
  </si>
  <si>
    <t>_x001A_110553021601</t>
  </si>
  <si>
    <t>_x001A_111757008401</t>
  </si>
  <si>
    <t>Au bord de la Baltique</t>
  </si>
  <si>
    <t>_x001A_111949002501</t>
  </si>
  <si>
    <t>Amitié</t>
  </si>
  <si>
    <t>_x001A_112110002801</t>
  </si>
  <si>
    <t>Mon neveu</t>
  </si>
  <si>
    <t>_x001A_110553022001</t>
  </si>
  <si>
    <t>Le bouquet de la mariée</t>
  </si>
  <si>
    <t>_x001A_111754003301</t>
  </si>
  <si>
    <t>quel pied !</t>
  </si>
  <si>
    <t>_x001A_111698003301</t>
  </si>
  <si>
    <t>triplette</t>
  </si>
  <si>
    <t>_x001A_112184001701</t>
  </si>
  <si>
    <t>Heureuses</t>
  </si>
  <si>
    <t>_x001A_110069028701</t>
  </si>
  <si>
    <t>mon frère.</t>
  </si>
  <si>
    <t>_x001A_111131012801</t>
  </si>
  <si>
    <t>La truffe</t>
  </si>
  <si>
    <t>_x001A_112075002501</t>
  </si>
  <si>
    <t>Heureuse rencontre</t>
  </si>
  <si>
    <t>_x001A_111754003001</t>
  </si>
  <si>
    <t>Instant paisible dans le marais Guérandais</t>
  </si>
  <si>
    <t>_x001A_110620004201</t>
  </si>
  <si>
    <t>pâte à modeler</t>
  </si>
  <si>
    <t>_x001A_110976001501</t>
  </si>
  <si>
    <t>Un instant de bonne heure.</t>
  </si>
  <si>
    <t>_x001A_111698003501</t>
  </si>
  <si>
    <t>Shooting photos</t>
  </si>
  <si>
    <t>_x001A_110553017901</t>
  </si>
  <si>
    <t>Boule et Bill</t>
  </si>
  <si>
    <t>_x001A_112110004001</t>
  </si>
  <si>
    <t>promesse de jours heureux</t>
  </si>
  <si>
    <t>_x001A_111754003901</t>
  </si>
  <si>
    <t>Au bord de l'Erdre</t>
  </si>
  <si>
    <t>_x001A_112184000901</t>
  </si>
  <si>
    <t>Le bonheur est dans le pré</t>
  </si>
  <si>
    <t>_x001A_111698003801</t>
  </si>
  <si>
    <t>bain de soleil</t>
  </si>
  <si>
    <t>_x001A_111949001101</t>
  </si>
  <si>
    <t>Intense sensation de bonheur</t>
  </si>
  <si>
    <t>_x001A_112215001301</t>
  </si>
  <si>
    <t>En Haute Savoie, un fauteuil roulant vers les nuages, sous les applaudissements des spectateurs.</t>
  </si>
  <si>
    <t>_x001A_111403017701</t>
  </si>
  <si>
    <t>Toboggan</t>
  </si>
  <si>
    <t>_x001A_112184000301</t>
  </si>
  <si>
    <t>1 instant d bonheur</t>
  </si>
  <si>
    <t>_x001A_111131015901</t>
  </si>
  <si>
    <t>Ou presque...</t>
  </si>
  <si>
    <t>_x001A_111403017401</t>
  </si>
  <si>
    <t>A la balançoire</t>
  </si>
  <si>
    <t>_x001A_112255000201</t>
  </si>
  <si>
    <t>que du bonheur !</t>
  </si>
  <si>
    <t>_x001A_111131014701</t>
  </si>
  <si>
    <t>Quel bonheur cette eau turquoise</t>
  </si>
  <si>
    <t>_x001A_111131011901</t>
  </si>
  <si>
    <t>Sommet</t>
  </si>
  <si>
    <t>_x001A_111893000901</t>
  </si>
  <si>
    <t>le bonheur donne des ailes...</t>
  </si>
  <si>
    <t>_x001A_111754002101</t>
  </si>
  <si>
    <t>Spectacle de la terre</t>
  </si>
  <si>
    <t>_x001A_111403018301</t>
  </si>
  <si>
    <t>Avec modération</t>
  </si>
  <si>
    <t>_x001A_112184000601</t>
  </si>
  <si>
    <t>Concerto pour étourneaux</t>
  </si>
  <si>
    <t>_x001A_112255000401</t>
  </si>
  <si>
    <t>surprise</t>
  </si>
  <si>
    <t>_x001A_111131014901</t>
  </si>
  <si>
    <t>Je nage dans la tarte aux fraises</t>
  </si>
  <si>
    <t>_x001A_111131007101</t>
  </si>
  <si>
    <t>Joli coeur</t>
  </si>
  <si>
    <t>_x001A_111754002701</t>
  </si>
  <si>
    <t xml:space="preserve">Premier regard </t>
  </si>
  <si>
    <t>_x001A_111949002401</t>
  </si>
  <si>
    <t>_x001A_112110003901</t>
  </si>
  <si>
    <t>En Chartreuse</t>
  </si>
  <si>
    <t>_x001A_110620002701</t>
  </si>
  <si>
    <t>Papeete</t>
  </si>
  <si>
    <t>_x001A_111707001101</t>
  </si>
  <si>
    <t>_x001A_112075002601</t>
  </si>
  <si>
    <t>rêve de petite filles</t>
  </si>
  <si>
    <t>_x001A_111949000101</t>
  </si>
  <si>
    <t>Vive la fête</t>
  </si>
  <si>
    <t>_x001A_110883017301</t>
  </si>
  <si>
    <t>Farniente</t>
  </si>
  <si>
    <t>_x001A_111754003701</t>
  </si>
  <si>
    <t>Lune de miel</t>
  </si>
  <si>
    <t>_x001A_110620003801</t>
  </si>
  <si>
    <t>extase</t>
  </si>
  <si>
    <t>_x001A_111508900101</t>
  </si>
  <si>
    <t>De mon balcon</t>
  </si>
  <si>
    <t>_x001A_110620004801</t>
  </si>
  <si>
    <t>Cueillette heureuse</t>
  </si>
  <si>
    <t>nom</t>
  </si>
  <si>
    <t>adresse1</t>
  </si>
  <si>
    <t>adresse2</t>
  </si>
  <si>
    <t>code postal</t>
  </si>
  <si>
    <t>ville</t>
  </si>
  <si>
    <t>mail</t>
  </si>
  <si>
    <t>internet</t>
  </si>
  <si>
    <t>statut</t>
  </si>
  <si>
    <t>61 rue de Bourgogne</t>
  </si>
  <si>
    <t>VIENNE</t>
  </si>
  <si>
    <t>'0687757035</t>
  </si>
  <si>
    <t>contact@photoclubvienne.com</t>
  </si>
  <si>
    <t>www.photoclubvienne.com</t>
  </si>
  <si>
    <t>Merger Photo Club - Meylan</t>
  </si>
  <si>
    <t>CSE Schneider Electric Site M6</t>
  </si>
  <si>
    <t>MEYLAN</t>
  </si>
  <si>
    <t>'</t>
  </si>
  <si>
    <t>mpc.cese@gmail.com</t>
  </si>
  <si>
    <t>www.mergerphotoclub.fr</t>
  </si>
  <si>
    <t>Photo Club Bressan - Bourg-en-Bresse</t>
  </si>
  <si>
    <t>4 Avenue des Sports</t>
  </si>
  <si>
    <t>BOURG-EN-BRESSE</t>
  </si>
  <si>
    <t>photoclubbressan@gmail.com</t>
  </si>
  <si>
    <t>www.photoclubbressan.net</t>
  </si>
  <si>
    <t>Photo Club d'Aix-les-Bains</t>
  </si>
  <si>
    <t>Maison des Associations</t>
  </si>
  <si>
    <t xml:space="preserve">   25 blvd des Anglais</t>
  </si>
  <si>
    <t>AIX LES BAINS</t>
  </si>
  <si>
    <t>'0479352133</t>
  </si>
  <si>
    <t>garcettejean-luc@orange.fr</t>
  </si>
  <si>
    <t>www.photoclubaixlesbains.com</t>
  </si>
  <si>
    <t>CHAMBERY</t>
  </si>
  <si>
    <t>contact@clubphotochambery.com</t>
  </si>
  <si>
    <t>www.clubphotochambery.com</t>
  </si>
  <si>
    <t>Objectif Image Lyon</t>
  </si>
  <si>
    <t>100 Route de Vienne</t>
  </si>
  <si>
    <t>LYON CEDEX 08</t>
  </si>
  <si>
    <t>objectif.lyon.images@orange.fr</t>
  </si>
  <si>
    <t>http://www.objectif-image-lyon.fr/</t>
  </si>
  <si>
    <t>Photo Club de Bourgoin-Jallieu</t>
  </si>
  <si>
    <t>BOURGOIN JALLIEU</t>
  </si>
  <si>
    <t>contact@photoclub-bourgoinjallieu.fr</t>
  </si>
  <si>
    <t>http://photoclub-bourgoinjallieu.fr/</t>
  </si>
  <si>
    <t>Photo Club IBM Grenoble</t>
  </si>
  <si>
    <t xml:space="preserve">165 rue des Charmilles </t>
  </si>
  <si>
    <t>Vinay</t>
  </si>
  <si>
    <t>'0672050916</t>
  </si>
  <si>
    <t>bernard.martin12@wanadoo.fr</t>
  </si>
  <si>
    <t>Club Photo de Cognin</t>
  </si>
  <si>
    <t>4, rue de l'Epine</t>
  </si>
  <si>
    <t>COGNIN</t>
  </si>
  <si>
    <t>'0662188718</t>
  </si>
  <si>
    <t>fpf@club-photo-cognin.com</t>
  </si>
  <si>
    <t>www.club-photo-cognin.com</t>
  </si>
  <si>
    <t>Club Audio-visuel Villeurbanne</t>
  </si>
  <si>
    <t>234 Cours Emile Zola</t>
  </si>
  <si>
    <t>VILLEURBANNE</t>
  </si>
  <si>
    <t>clavi@clavi.fr</t>
  </si>
  <si>
    <t>www.clavi.fr</t>
  </si>
  <si>
    <t>Club Photo Biviers</t>
  </si>
  <si>
    <t>Chemin de la Moidieu</t>
  </si>
  <si>
    <t>BIVIERS</t>
  </si>
  <si>
    <t>ee.regent@gmail.com</t>
  </si>
  <si>
    <t>www.clubphotobiviers.org</t>
  </si>
  <si>
    <t>L'iris noir</t>
  </si>
  <si>
    <t>5 rue de Bretagne</t>
  </si>
  <si>
    <t>SAINT CHAMOND</t>
  </si>
  <si>
    <t>irisnoir@free.fr</t>
  </si>
  <si>
    <t>Club Photo Morestel</t>
  </si>
  <si>
    <t>371 Route de Sermerieu</t>
  </si>
  <si>
    <t>MORESTEL</t>
  </si>
  <si>
    <t>club@photomorestel.com</t>
  </si>
  <si>
    <t>www.photomorestel.com</t>
  </si>
  <si>
    <t>Atelier Photo 360</t>
  </si>
  <si>
    <t>SASSENAGE</t>
  </si>
  <si>
    <t>photodefeu.poncet@numericable.com</t>
  </si>
  <si>
    <t>www.atelier-photo-sassenageois.fr/</t>
  </si>
  <si>
    <t>Mairie</t>
  </si>
  <si>
    <t>LARRINGES</t>
  </si>
  <si>
    <t>bonneaum@hotmail.fr</t>
  </si>
  <si>
    <t>165 rue Garibaldi</t>
  </si>
  <si>
    <t>LYON</t>
  </si>
  <si>
    <t>'0677080900</t>
  </si>
  <si>
    <t>jadecoeur@yahoo.fr</t>
  </si>
  <si>
    <t>http://clubphoto.atscaf69.free.fr</t>
  </si>
  <si>
    <t>Objectif Photo St Maurice l'Exil</t>
  </si>
  <si>
    <t>52 bis</t>
  </si>
  <si>
    <t>Rue de la Commune</t>
  </si>
  <si>
    <t>SAINT MAURICE L EXIL</t>
  </si>
  <si>
    <t>decroix38@wanadoo.fr</t>
  </si>
  <si>
    <t>Les Belles Images Saint-Marcel-Bel-Accueil</t>
  </si>
  <si>
    <t>SAINT-MARCEL-BEL-ACCUEIL</t>
  </si>
  <si>
    <t>michel.bache.lbi@gmail.com</t>
  </si>
  <si>
    <t>www.club-photos-les-belles-images.jimdo.com</t>
  </si>
  <si>
    <t>Clic Images PC de Chabeuil</t>
  </si>
  <si>
    <t>Christiane Miraux-Colombier</t>
  </si>
  <si>
    <t>8 rue Vingtain</t>
  </si>
  <si>
    <t>CHABEUIL</t>
  </si>
  <si>
    <t>'0685315511</t>
  </si>
  <si>
    <t>clicimagechabeuil@orange.fr</t>
  </si>
  <si>
    <t>www.clicimage.asso.fr</t>
  </si>
  <si>
    <t>SAINT ANDRE DE CORCY</t>
  </si>
  <si>
    <t>'0681095585</t>
  </si>
  <si>
    <t>corcy.photo8@orange.fr</t>
  </si>
  <si>
    <t>http://corcyphoto.over-blog.com</t>
  </si>
  <si>
    <t>Photo-Club Rivatoria</t>
  </si>
  <si>
    <t>406 rue Edouard Herriot</t>
  </si>
  <si>
    <t>JASSANS RIOTTIER</t>
  </si>
  <si>
    <t>'0762954118</t>
  </si>
  <si>
    <t>b.moncet01@gmail.com</t>
  </si>
  <si>
    <t>www.rivatoria-photoclub.com/</t>
  </si>
  <si>
    <t>Photo Club Chasseurs d' Images Valence</t>
  </si>
  <si>
    <t>Maison de la Vie Associative</t>
  </si>
  <si>
    <t>VALENCE</t>
  </si>
  <si>
    <t>'0683195563</t>
  </si>
  <si>
    <t>contact@chasseurs-d-images.fr</t>
  </si>
  <si>
    <t>http://chasseurs-d-images.fr</t>
  </si>
  <si>
    <t>Association Lumi-Son</t>
  </si>
  <si>
    <t>Espace Benoit Frachon</t>
  </si>
  <si>
    <t>3, avenue Maurice Thorez</t>
  </si>
  <si>
    <t>VAULX EN VELIN</t>
  </si>
  <si>
    <t>'0686508380</t>
  </si>
  <si>
    <t>lumison.asso@gmail.com</t>
  </si>
  <si>
    <t>www.lumi-son.fr</t>
  </si>
  <si>
    <t>19 rue Augagneur</t>
  </si>
  <si>
    <t>Roanne</t>
  </si>
  <si>
    <t>'0610610467</t>
  </si>
  <si>
    <t>burtinchristophe@sfr.fr</t>
  </si>
  <si>
    <t>Numerica Photo Club Faverges</t>
  </si>
  <si>
    <t>46 rue Asghil Favre</t>
  </si>
  <si>
    <t>Faverges-Seythenex</t>
  </si>
  <si>
    <t>'0782908004</t>
  </si>
  <si>
    <t>j.verholle@orange.fr</t>
  </si>
  <si>
    <t>numericaphotoclub.jimdo.com</t>
  </si>
  <si>
    <t>ASCMO Photo Lissieu</t>
  </si>
  <si>
    <t>Place de la Mairie</t>
  </si>
  <si>
    <t>RN 6</t>
  </si>
  <si>
    <t>Lissieu</t>
  </si>
  <si>
    <t>photolissieu69@gmail.com</t>
  </si>
  <si>
    <t>http://photolissieu.piwigo.com</t>
  </si>
  <si>
    <t>1341 Route du MONT</t>
  </si>
  <si>
    <t>St MARTIN- BELLEVUE FILLIERE</t>
  </si>
  <si>
    <t>'0695841270</t>
  </si>
  <si>
    <t>contact@jpegphotoclub.fr</t>
  </si>
  <si>
    <t>jpegphotoclub.fr</t>
  </si>
  <si>
    <t>Mairie de Domancy</t>
  </si>
  <si>
    <t>Route de Leutraz</t>
  </si>
  <si>
    <t>Domancy</t>
  </si>
  <si>
    <t>'0675155571</t>
  </si>
  <si>
    <t>numericus.focus@gmail.com</t>
  </si>
  <si>
    <t>www.numericus-focus.fr</t>
  </si>
  <si>
    <t>Dac Club Photo</t>
  </si>
  <si>
    <t>Dardilly</t>
  </si>
  <si>
    <t>'0637643073</t>
  </si>
  <si>
    <t>baldacphoto.dardilly@gmail.com</t>
  </si>
  <si>
    <t>www.clubphotodardilly.org</t>
  </si>
  <si>
    <t>Le Village</t>
  </si>
  <si>
    <t>Saint Priest</t>
  </si>
  <si>
    <t>'0608060531</t>
  </si>
  <si>
    <t>privasouvezephoto@gmail.com</t>
  </si>
  <si>
    <t>www.pop-club.org/index.php</t>
  </si>
  <si>
    <t>Verp'Images</t>
  </si>
  <si>
    <t>17 Impasse Moussard</t>
  </si>
  <si>
    <t>michel.linage@wanadoo.fr</t>
  </si>
  <si>
    <t>Pixelyon</t>
  </si>
  <si>
    <t>88 rue des docks</t>
  </si>
  <si>
    <t>Chez Mme Martine Viltard Poulain</t>
  </si>
  <si>
    <t>Lyon</t>
  </si>
  <si>
    <t>'0649691868</t>
  </si>
  <si>
    <t>martine@pixelyon.fr</t>
  </si>
  <si>
    <t>www.pixelyon.fr</t>
  </si>
  <si>
    <t>Marcy Photo Club</t>
  </si>
  <si>
    <t>63 Place de la Mairie</t>
  </si>
  <si>
    <t>Marcy l'Etoile</t>
  </si>
  <si>
    <t>marcyphoto@free.fr</t>
  </si>
  <si>
    <t>www.marcyphoto.com</t>
  </si>
  <si>
    <t>numéro</t>
  </si>
  <si>
    <t>téléphone</t>
  </si>
  <si>
    <t>Photo Ciné Club Viennois</t>
  </si>
  <si>
    <t>14 Chemin du Vieux Chêne</t>
  </si>
  <si>
    <t>pré-inscrit</t>
  </si>
  <si>
    <t>non renouvelé</t>
  </si>
  <si>
    <t>Club Georges Mélies-Chambéry</t>
  </si>
  <si>
    <t>577 Faubourg Maché</t>
  </si>
  <si>
    <t>75 rue de Libération</t>
  </si>
  <si>
    <t>Centre Saint Exupéry</t>
  </si>
  <si>
    <t>4 bis Square de la Libération</t>
  </si>
  <si>
    <t>Gavot Déclic - PC Larringes</t>
  </si>
  <si>
    <t>ATSCAF Rhône Photo - Lyon</t>
  </si>
  <si>
    <t>Cité Administrative d'Etat</t>
  </si>
  <si>
    <t>Club Photo St André de Corcy</t>
  </si>
  <si>
    <t>122 Impasse des Mésanges</t>
  </si>
  <si>
    <t>74 route de Montélier</t>
  </si>
  <si>
    <t>Photo Ciné Club Roannais</t>
  </si>
  <si>
    <t>Numericus Focus Club Photo de la Vallée de l'Arve</t>
  </si>
  <si>
    <t>43 Chemin du Bois de Serrès</t>
  </si>
  <si>
    <t>Chez Monsieur Brénon</t>
  </si>
  <si>
    <t>Privas Ouvèze Photo Club</t>
  </si>
  <si>
    <t>La Verpillère</t>
  </si>
  <si>
    <t>Adhérent Individuel</t>
  </si>
  <si>
    <t xml:space="preserve">Nuit câline </t>
  </si>
  <si>
    <t xml:space="preserve">les lumières de la fête </t>
  </si>
  <si>
    <t xml:space="preserve">mon frère. </t>
  </si>
  <si>
    <t xml:space="preserve">Patrick Geoffray </t>
  </si>
  <si>
    <t xml:space="preserve">Frénésie </t>
  </si>
  <si>
    <t xml:space="preserve">Soir de bivouac </t>
  </si>
  <si>
    <t xml:space="preserve">Amigues Michel </t>
  </si>
  <si>
    <t xml:space="preserve">Sunshine Namibia </t>
  </si>
  <si>
    <t xml:space="preserve">Magique </t>
  </si>
  <si>
    <t xml:space="preserve">Marie-Christine Segeat </t>
  </si>
  <si>
    <t xml:space="preserve">Le vélo de maman </t>
  </si>
  <si>
    <t xml:space="preserve">Michel Klein </t>
  </si>
  <si>
    <t xml:space="preserve">Boule et Bill </t>
  </si>
  <si>
    <t xml:space="preserve">Cibin Jankovic </t>
  </si>
  <si>
    <t xml:space="preserve">Reproduction </t>
  </si>
  <si>
    <t xml:space="preserve">C'est si bon ... </t>
  </si>
  <si>
    <t xml:space="preserve">Marie-Jo Planche </t>
  </si>
  <si>
    <t xml:space="preserve">Contemplation </t>
  </si>
  <si>
    <t xml:space="preserve">Christophe Duport </t>
  </si>
  <si>
    <t xml:space="preserve">Le bouquet de la mariée </t>
  </si>
  <si>
    <t xml:space="preserve">Yves Pernaudat </t>
  </si>
  <si>
    <t xml:space="preserve">Jeu de glisse </t>
  </si>
  <si>
    <t xml:space="preserve">Désie Le Maux </t>
  </si>
  <si>
    <t xml:space="preserve">ECHAPPEE BELLE </t>
  </si>
  <si>
    <t xml:space="preserve">Maud Berthet </t>
  </si>
  <si>
    <t xml:space="preserve">Enfin seuls </t>
  </si>
  <si>
    <t xml:space="preserve">6.14 m ! </t>
  </si>
  <si>
    <t xml:space="preserve">Un moment de bonheur </t>
  </si>
  <si>
    <t xml:space="preserve">Michel Foriel </t>
  </si>
  <si>
    <t xml:space="preserve">La magie de Noël </t>
  </si>
  <si>
    <t xml:space="preserve">Sous la pluie! </t>
  </si>
  <si>
    <t xml:space="preserve">Protection maternelle </t>
  </si>
  <si>
    <t xml:space="preserve">Au bord de la mer </t>
  </si>
  <si>
    <t xml:space="preserve">Papeete </t>
  </si>
  <si>
    <t xml:space="preserve">La victoire. </t>
  </si>
  <si>
    <t xml:space="preserve">extase </t>
  </si>
  <si>
    <t xml:space="preserve">pâte à modeler </t>
  </si>
  <si>
    <t xml:space="preserve">Notre amour, qui fait qu'un </t>
  </si>
  <si>
    <t xml:space="preserve">Cueillette heureuse </t>
  </si>
  <si>
    <t xml:space="preserve">Il est enfin arrivé </t>
  </si>
  <si>
    <t xml:space="preserve">Philippe Rouyer </t>
  </si>
  <si>
    <t xml:space="preserve">Au paradis de la tendresse </t>
  </si>
  <si>
    <t xml:space="preserve">Relax </t>
  </si>
  <si>
    <t xml:space="preserve">Roland Hen </t>
  </si>
  <si>
    <t xml:space="preserve">Ulysse </t>
  </si>
  <si>
    <t xml:space="preserve">Monique Kieffer </t>
  </si>
  <si>
    <t xml:space="preserve">Instant de bonheur 102020 </t>
  </si>
  <si>
    <t xml:space="preserve">Philippe Pluvinage </t>
  </si>
  <si>
    <t xml:space="preserve">Selfie ou Selfish ? </t>
  </si>
  <si>
    <t xml:space="preserve">L'insouciance </t>
  </si>
  <si>
    <t xml:space="preserve">Calin </t>
  </si>
  <si>
    <t xml:space="preserve">grandir ensemble </t>
  </si>
  <si>
    <t xml:space="preserve">Bonheur partagé </t>
  </si>
  <si>
    <t xml:space="preserve">Instant magique </t>
  </si>
  <si>
    <t xml:space="preserve">Victoire </t>
  </si>
  <si>
    <t xml:space="preserve">Le Bonheur dans le pré </t>
  </si>
  <si>
    <t xml:space="preserve">Bonheur de la glisse </t>
  </si>
  <si>
    <t xml:space="preserve">Youpi </t>
  </si>
  <si>
    <t xml:space="preserve">Rayonnante </t>
  </si>
  <si>
    <t xml:space="preserve">Que du Bonheur </t>
  </si>
  <si>
    <t xml:space="preserve">Pascale Rossi </t>
  </si>
  <si>
    <t xml:space="preserve">Un instant de bonne heure. </t>
  </si>
  <si>
    <t xml:space="preserve">Chu Quynh </t>
  </si>
  <si>
    <t xml:space="preserve">Démasqué </t>
  </si>
  <si>
    <t xml:space="preserve">Isabelle Chu </t>
  </si>
  <si>
    <t xml:space="preserve">Vive la mariée! </t>
  </si>
  <si>
    <t xml:space="preserve">Marie-Claude Giovine </t>
  </si>
  <si>
    <t xml:space="preserve">Maternité. </t>
  </si>
  <si>
    <t xml:space="preserve">Maryvonne Silvan </t>
  </si>
  <si>
    <t xml:space="preserve">Un rêve bleu </t>
  </si>
  <si>
    <t xml:space="preserve">Guy Dauvergne </t>
  </si>
  <si>
    <t xml:space="preserve">pierre a menta </t>
  </si>
  <si>
    <t xml:space="preserve">baignade </t>
  </si>
  <si>
    <t xml:space="preserve">Michèle Amoudry-Tiollier </t>
  </si>
  <si>
    <t xml:space="preserve">pause lecture. </t>
  </si>
  <si>
    <t xml:space="preserve">Mon île... </t>
  </si>
  <si>
    <t xml:space="preserve">Découverte enfantine </t>
  </si>
  <si>
    <t xml:space="preserve">On a réussi seules </t>
  </si>
  <si>
    <t xml:space="preserve">Bonheur simple </t>
  </si>
  <si>
    <t xml:space="preserve">Bonheur hivernal </t>
  </si>
  <si>
    <t xml:space="preserve">Joli coeur </t>
  </si>
  <si>
    <t xml:space="preserve">Tendresse </t>
  </si>
  <si>
    <t xml:space="preserve">au bord de l'eau </t>
  </si>
  <si>
    <t xml:space="preserve">le berceau </t>
  </si>
  <si>
    <t xml:space="preserve">Instant Gourmand </t>
  </si>
  <si>
    <t xml:space="preserve">un oui dansant </t>
  </si>
  <si>
    <t xml:space="preserve">Mon beau camion </t>
  </si>
  <si>
    <t xml:space="preserve">Sommet </t>
  </si>
  <si>
    <t xml:space="preserve">Zénitude </t>
  </si>
  <si>
    <t xml:space="preserve">Moment éternel </t>
  </si>
  <si>
    <t xml:space="preserve">La truffe </t>
  </si>
  <si>
    <t xml:space="preserve">Marc Querol </t>
  </si>
  <si>
    <t xml:space="preserve">tendresse </t>
  </si>
  <si>
    <t xml:space="preserve">Evelyne Ferracioli </t>
  </si>
  <si>
    <t xml:space="preserve">Oui, pour la vie ! </t>
  </si>
  <si>
    <t xml:space="preserve">Philippe Viviant </t>
  </si>
  <si>
    <t xml:space="preserve">Quel bonheur cette eau turquoise </t>
  </si>
  <si>
    <t xml:space="preserve">Frédérique Voisin-Demery </t>
  </si>
  <si>
    <t xml:space="preserve">Le temps d'un carré </t>
  </si>
  <si>
    <t xml:space="preserve">Michel Neuwirth </t>
  </si>
  <si>
    <t xml:space="preserve">Je nage dans la tarte aux fraises </t>
  </si>
  <si>
    <t xml:space="preserve">Bernard Sanchez </t>
  </si>
  <si>
    <t xml:space="preserve">Sable émouvant </t>
  </si>
  <si>
    <t xml:space="preserve">Jovelin Catherine </t>
  </si>
  <si>
    <t xml:space="preserve">Ou presque... </t>
  </si>
  <si>
    <t xml:space="preserve">Il bouge </t>
  </si>
  <si>
    <t xml:space="preserve">Ecureuil </t>
  </si>
  <si>
    <t xml:space="preserve">eaux vives </t>
  </si>
  <si>
    <t xml:space="preserve">bonheur intergénérationnel </t>
  </si>
  <si>
    <t xml:space="preserve">1/1000ème de bonheur </t>
  </si>
  <si>
    <t xml:space="preserve">plaisir de gourmand </t>
  </si>
  <si>
    <t xml:space="preserve">bain nordique </t>
  </si>
  <si>
    <t xml:space="preserve">J'ai fini! </t>
  </si>
  <si>
    <t xml:space="preserve">Bonheur en blanc </t>
  </si>
  <si>
    <t xml:space="preserve">Laurent Mathieu </t>
  </si>
  <si>
    <t xml:space="preserve">A la balançoire </t>
  </si>
  <si>
    <t xml:space="preserve">Bonheur gustatif </t>
  </si>
  <si>
    <t xml:space="preserve">En attendant les huîtres.... </t>
  </si>
  <si>
    <t xml:space="preserve">Avec modération </t>
  </si>
  <si>
    <t xml:space="preserve">Cassandra Bellot </t>
  </si>
  <si>
    <t xml:space="preserve">on vous aime ! </t>
  </si>
  <si>
    <t xml:space="preserve">C'est la fête </t>
  </si>
  <si>
    <t xml:space="preserve">Lilou Bellemin-Menard </t>
  </si>
  <si>
    <t xml:space="preserve">Fougue </t>
  </si>
  <si>
    <t xml:space="preserve">Géraldine Lorin </t>
  </si>
  <si>
    <t xml:space="preserve">De mon balcon </t>
  </si>
  <si>
    <t xml:space="preserve">Patrick Baum </t>
  </si>
  <si>
    <t xml:space="preserve">Les Petits Patés </t>
  </si>
  <si>
    <t xml:space="preserve">Didier Bouvet </t>
  </si>
  <si>
    <t xml:space="preserve">il est là le bonheur !!! </t>
  </si>
  <si>
    <t xml:space="preserve">un instant de bonheur </t>
  </si>
  <si>
    <t xml:space="preserve">Seul au monde </t>
  </si>
  <si>
    <t xml:space="preserve">Avant le masque </t>
  </si>
  <si>
    <t xml:space="preserve">triplette </t>
  </si>
  <si>
    <t xml:space="preserve">Shooting photos </t>
  </si>
  <si>
    <t xml:space="preserve">bain de soleil </t>
  </si>
  <si>
    <t xml:space="preserve">PUNTING </t>
  </si>
  <si>
    <t xml:space="preserve">simba le calin </t>
  </si>
  <si>
    <t xml:space="preserve">L'escargot acrobate </t>
  </si>
  <si>
    <t xml:space="preserve">Inséparable </t>
  </si>
  <si>
    <t xml:space="preserve">ça baigne </t>
  </si>
  <si>
    <t xml:space="preserve">couple </t>
  </si>
  <si>
    <t xml:space="preserve">Nicole Zando </t>
  </si>
  <si>
    <t xml:space="preserve">Maternité </t>
  </si>
  <si>
    <t xml:space="preserve">Thierry Georges </t>
  </si>
  <si>
    <t xml:space="preserve">Sydney </t>
  </si>
  <si>
    <t xml:space="preserve">Osmose </t>
  </si>
  <si>
    <t xml:space="preserve">Promenade </t>
  </si>
  <si>
    <t xml:space="preserve">Spectacle de la terre </t>
  </si>
  <si>
    <t xml:space="preserve">Ballade iodée en baie d'Ethel </t>
  </si>
  <si>
    <t xml:space="preserve">Rencontre </t>
  </si>
  <si>
    <t xml:space="preserve">Ephémère bonheur </t>
  </si>
  <si>
    <t xml:space="preserve">Instant paisible dans le marais Guérandais </t>
  </si>
  <si>
    <t xml:space="preserve">quel pied ! </t>
  </si>
  <si>
    <t xml:space="preserve">Bonheur discret </t>
  </si>
  <si>
    <t xml:space="preserve">Eclat de rire </t>
  </si>
  <si>
    <t xml:space="preserve">Lune de miel </t>
  </si>
  <si>
    <t xml:space="preserve">Selfie </t>
  </si>
  <si>
    <t xml:space="preserve">Au bord de l'Erdre </t>
  </si>
  <si>
    <t xml:space="preserve">Rémy Lazzarotto </t>
  </si>
  <si>
    <t xml:space="preserve">la lecture </t>
  </si>
  <si>
    <t xml:space="preserve">C'est si bon ! </t>
  </si>
  <si>
    <t xml:space="preserve">bulles </t>
  </si>
  <si>
    <t xml:space="preserve">Fusion </t>
  </si>
  <si>
    <t xml:space="preserve">Au bord de la Baltique </t>
  </si>
  <si>
    <t xml:space="preserve">Parade nuptiale Frelons </t>
  </si>
  <si>
    <t xml:space="preserve">Souriante de plaisir </t>
  </si>
  <si>
    <t xml:space="preserve">le bonheur donne des ailes... </t>
  </si>
  <si>
    <t xml:space="preserve">Le baiser </t>
  </si>
  <si>
    <t xml:space="preserve">Marmottes heureuses </t>
  </si>
  <si>
    <t xml:space="preserve">Le bonheur de Julie </t>
  </si>
  <si>
    <t xml:space="preserve">Contempler Dame Nature. Inoubliable moment ! </t>
  </si>
  <si>
    <t xml:space="preserve">Bouquets de bonheur </t>
  </si>
  <si>
    <t xml:space="preserve">Le repas du lion </t>
  </si>
  <si>
    <t xml:space="preserve">Les rois du monde </t>
  </si>
  <si>
    <t xml:space="preserve">Un bonheur infini </t>
  </si>
  <si>
    <t xml:space="preserve">Lionel Valette </t>
  </si>
  <si>
    <t xml:space="preserve">Un instant de bonheur glacé... </t>
  </si>
  <si>
    <t xml:space="preserve">Gérard Jouve </t>
  </si>
  <si>
    <t xml:space="preserve">Vive la fête </t>
  </si>
  <si>
    <t xml:space="preserve">Jean-Michel Leverne </t>
  </si>
  <si>
    <t xml:space="preserve">j'ai 10 ans </t>
  </si>
  <si>
    <t xml:space="preserve">Intense sensation de bonheur </t>
  </si>
  <si>
    <t xml:space="preserve">encore plus haut ! </t>
  </si>
  <si>
    <t xml:space="preserve">Le Grand-père </t>
  </si>
  <si>
    <t xml:space="preserve">à la bon heur </t>
  </si>
  <si>
    <t xml:space="preserve">Premier jour </t>
  </si>
  <si>
    <t xml:space="preserve">Bruno Durieu </t>
  </si>
  <si>
    <t xml:space="preserve">Jeux d'enfant </t>
  </si>
  <si>
    <t xml:space="preserve">Nicolas Morcillo </t>
  </si>
  <si>
    <t xml:space="preserve">Pause lecture </t>
  </si>
  <si>
    <t xml:space="preserve">Philippe Gauthier </t>
  </si>
  <si>
    <t xml:space="preserve">Amitié </t>
  </si>
  <si>
    <t xml:space="preserve">Yves Destre </t>
  </si>
  <si>
    <t xml:space="preserve">avec un simple bâton </t>
  </si>
  <si>
    <t xml:space="preserve">Un petit bonheur </t>
  </si>
  <si>
    <t xml:space="preserve">Evasion enfantine </t>
  </si>
  <si>
    <t xml:space="preserve">je l'ai dans la main </t>
  </si>
  <si>
    <t xml:space="preserve">doigts de pied en éventail </t>
  </si>
  <si>
    <t xml:space="preserve">Moment d'Amour </t>
  </si>
  <si>
    <t xml:space="preserve">Heureuse rencontre </t>
  </si>
  <si>
    <t xml:space="preserve">Luigi De Paolis </t>
  </si>
  <si>
    <t xml:space="preserve">rêve de petite filles </t>
  </si>
  <si>
    <t xml:space="preserve">Petit bonheur dans l'eau </t>
  </si>
  <si>
    <t xml:space="preserve">Evasion </t>
  </si>
  <si>
    <t xml:space="preserve">Jacques Verholle </t>
  </si>
  <si>
    <t xml:space="preserve">laura </t>
  </si>
  <si>
    <t xml:space="preserve">Joies nippones </t>
  </si>
  <si>
    <t xml:space="preserve">Yvette Tarditi </t>
  </si>
  <si>
    <t xml:space="preserve">bonheur enfantin </t>
  </si>
  <si>
    <t xml:space="preserve">Petit calin </t>
  </si>
  <si>
    <t xml:space="preserve">bonheur New Yorkais </t>
  </si>
  <si>
    <t xml:space="preserve">Les Jumeaux... </t>
  </si>
  <si>
    <t xml:space="preserve">mon avenir à moi </t>
  </si>
  <si>
    <t xml:space="preserve">eau de là </t>
  </si>
  <si>
    <t xml:space="preserve">Eclats de rire </t>
  </si>
  <si>
    <t xml:space="preserve">Mon neveu </t>
  </si>
  <si>
    <t xml:space="preserve">Agnès Bailleu </t>
  </si>
  <si>
    <t xml:space="preserve">savourer l'instant présent </t>
  </si>
  <si>
    <t xml:space="preserve">Une nouvelle vie </t>
  </si>
  <si>
    <t xml:space="preserve">Fréderic Bessonnet </t>
  </si>
  <si>
    <t xml:space="preserve">En Chartreuse </t>
  </si>
  <si>
    <t xml:space="preserve">Lisa Pouzet </t>
  </si>
  <si>
    <t xml:space="preserve">promesse de jours heureux </t>
  </si>
  <si>
    <t xml:space="preserve">Nous sommes diplômées !!! </t>
  </si>
  <si>
    <t xml:space="preserve">1 instant d bonheur </t>
  </si>
  <si>
    <t xml:space="preserve">Que du bonheur </t>
  </si>
  <si>
    <t xml:space="preserve">Concerto pour étourneaux </t>
  </si>
  <si>
    <t xml:space="preserve">Le bonheur est dans le pré </t>
  </si>
  <si>
    <t xml:space="preserve">Un soir, au bord de l'eau </t>
  </si>
  <si>
    <t xml:space="preserve">Heureuses </t>
  </si>
  <si>
    <t xml:space="preserve">Un jour dans une vie </t>
  </si>
  <si>
    <t xml:space="preserve">Niña a la playa </t>
  </si>
  <si>
    <t xml:space="preserve">Claudie Schott </t>
  </si>
  <si>
    <t xml:space="preserve">Câlin </t>
  </si>
  <si>
    <t xml:space="preserve">Sylviane Burgunder </t>
  </si>
  <si>
    <t xml:space="preserve">En Haute Savoie, un fauteuil roulant vers les nuages, sous les applaudissements des spectateurs. </t>
  </si>
  <si>
    <t xml:space="preserve">Bonheur simple de l'enfance </t>
  </si>
  <si>
    <t xml:space="preserve">Immersion douce </t>
  </si>
  <si>
    <t xml:space="preserve">Un bonheur simple </t>
  </si>
  <si>
    <t xml:space="preserve">que du bonheur ! </t>
  </si>
  <si>
    <t xml:space="preserve">Michel Linage </t>
  </si>
  <si>
    <t xml:space="preserve">surprise </t>
  </si>
  <si>
    <t xml:space="preserve">Trop bon ! </t>
  </si>
  <si>
    <t xml:space="preserve">Le jet de l'eau </t>
  </si>
  <si>
    <t xml:space="preserve">René Georges </t>
  </si>
  <si>
    <t xml:space="preserve">Moment de Détente </t>
  </si>
  <si>
    <t xml:space="preserve">Bulles de bonheur </t>
  </si>
  <si>
    <t xml:space="preserve">Magie du désert </t>
  </si>
  <si>
    <t>Challenge de l'UR11 - Saison 2020/2021</t>
  </si>
  <si>
    <t>Étiquettes de lignes</t>
  </si>
  <si>
    <t>Total général</t>
  </si>
  <si>
    <t>Somme de nb points</t>
  </si>
  <si>
    <t>N° club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</si>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</sst>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u val="single"/>
      <sz val="20"/>
      <color indexed="8"/>
      <name val="Arial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3" xfId="0" applyFont="1" applyFill="1" applyBorder="1" applyAlignment="1">
      <alignment horizontal="center" textRotation="90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42" fillId="0" borderId="14" xfId="0" applyFont="1" applyFill="1" applyBorder="1" applyAlignment="1">
      <alignment horizontal="left" vertical="top"/>
    </xf>
    <xf numFmtId="0" fontId="42" fillId="0" borderId="15" xfId="0" applyFont="1" applyFill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/>
    </xf>
    <xf numFmtId="0" fontId="40" fillId="37" borderId="10" xfId="0" applyFont="1" applyFill="1" applyBorder="1" applyAlignment="1">
      <alignment horizontal="center" textRotation="90"/>
    </xf>
    <xf numFmtId="0" fontId="0" fillId="27" borderId="18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8" borderId="10" xfId="0" applyFont="1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24" fillId="39" borderId="10" xfId="0" applyFont="1" applyFill="1" applyBorder="1" applyAlignment="1">
      <alignment horizontal="center"/>
    </xf>
    <xf numFmtId="0" fontId="24" fillId="39" borderId="11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42" fillId="0" borderId="18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39" borderId="19" xfId="0" applyFont="1" applyFill="1" applyBorder="1" applyAlignment="1">
      <alignment horizontal="center"/>
    </xf>
    <xf numFmtId="0" fontId="24" fillId="40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1" fontId="42" fillId="0" borderId="27" xfId="0" applyNumberFormat="1" applyFont="1" applyBorder="1" applyAlignment="1">
      <alignment horizontal="center" vertical="top"/>
    </xf>
    <xf numFmtId="0" fontId="42" fillId="0" borderId="13" xfId="0" applyNumberFormat="1" applyFont="1" applyBorder="1" applyAlignment="1">
      <alignment horizontal="center" vertical="top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8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4" fillId="39" borderId="3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1" fillId="38" borderId="10" xfId="0" applyFont="1" applyFill="1" applyBorder="1" applyAlignment="1">
      <alignment horizontal="center" vertical="center" textRotation="90" wrapText="1"/>
    </xf>
    <xf numFmtId="0" fontId="41" fillId="38" borderId="13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0" fillId="36" borderId="32" xfId="0" applyFont="1" applyFill="1" applyBorder="1" applyAlignment="1">
      <alignment horizontal="center" vertical="center" textRotation="90" wrapText="1"/>
    </xf>
    <xf numFmtId="0" fontId="41" fillId="40" borderId="13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3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2" fillId="0" borderId="33" xfId="0" applyFont="1" applyBorder="1" applyAlignment="1">
      <alignment horizontal="left" vertical="top"/>
    </xf>
    <xf numFmtId="0" fontId="42" fillId="0" borderId="34" xfId="0" applyFont="1" applyBorder="1" applyAlignment="1">
      <alignment horizontal="left" vertical="top"/>
    </xf>
    <xf numFmtId="0" fontId="42" fillId="0" borderId="35" xfId="0" applyNumberFormat="1" applyFont="1" applyBorder="1" applyAlignment="1">
      <alignment horizontal="center" vertical="top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7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2" fillId="41" borderId="38" xfId="0" applyFont="1" applyFill="1" applyBorder="1" applyAlignment="1">
      <alignment horizontal="left" vertical="top"/>
    </xf>
    <xf numFmtId="0" fontId="0" fillId="41" borderId="12" xfId="0" applyFill="1" applyBorder="1" applyAlignment="1">
      <alignment horizontal="left"/>
    </xf>
    <xf numFmtId="0" fontId="0" fillId="41" borderId="10" xfId="0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42" fillId="41" borderId="25" xfId="0" applyFont="1" applyFill="1" applyBorder="1" applyAlignment="1">
      <alignment horizontal="left" vertical="top"/>
    </xf>
    <xf numFmtId="0" fontId="42" fillId="41" borderId="13" xfId="0" applyNumberFormat="1" applyFont="1" applyFill="1" applyBorder="1" applyAlignment="1">
      <alignment horizontal="center" vertical="top"/>
    </xf>
    <xf numFmtId="0" fontId="42" fillId="41" borderId="18" xfId="0" applyFont="1" applyFill="1" applyBorder="1" applyAlignment="1">
      <alignment horizontal="left" vertical="top"/>
    </xf>
    <xf numFmtId="0" fontId="0" fillId="41" borderId="11" xfId="0" applyFill="1" applyBorder="1" applyAlignment="1">
      <alignment horizontal="left"/>
    </xf>
    <xf numFmtId="0" fontId="0" fillId="41" borderId="18" xfId="0" applyFill="1" applyBorder="1" applyAlignment="1">
      <alignment horizontal="left"/>
    </xf>
    <xf numFmtId="0" fontId="0" fillId="41" borderId="13" xfId="0" applyNumberFormat="1" applyFill="1" applyBorder="1" applyAlignment="1">
      <alignment horizontal="center"/>
    </xf>
    <xf numFmtId="0" fontId="42" fillId="41" borderId="11" xfId="0" applyFont="1" applyFill="1" applyBorder="1" applyAlignment="1">
      <alignment horizontal="left" vertical="top"/>
    </xf>
    <xf numFmtId="0" fontId="42" fillId="41" borderId="11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42" fillId="0" borderId="18" xfId="0" applyFont="1" applyFill="1" applyBorder="1" applyAlignment="1">
      <alignment horizontal="left" vertical="top"/>
    </xf>
    <xf numFmtId="0" fontId="42" fillId="0" borderId="25" xfId="0" applyFont="1" applyFill="1" applyBorder="1" applyAlignment="1">
      <alignment horizontal="left" vertical="top"/>
    </xf>
    <xf numFmtId="0" fontId="42" fillId="0" borderId="13" xfId="0" applyNumberFormat="1" applyFont="1" applyFill="1" applyBorder="1" applyAlignment="1">
      <alignment horizontal="center" vertical="top"/>
    </xf>
    <xf numFmtId="0" fontId="0" fillId="0" borderId="18" xfId="0" applyFill="1" applyBorder="1" applyAlignment="1">
      <alignment/>
    </xf>
    <xf numFmtId="0" fontId="42" fillId="0" borderId="38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left" vertical="top"/>
    </xf>
    <xf numFmtId="0" fontId="42" fillId="0" borderId="32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18" xfId="0" applyFill="1" applyBorder="1" applyAlignment="1">
      <alignment horizontal="left"/>
    </xf>
    <xf numFmtId="0" fontId="0" fillId="0" borderId="13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44" fillId="11" borderId="39" xfId="0" applyFont="1" applyFill="1" applyBorder="1" applyAlignment="1">
      <alignment horizontal="center" vertical="center"/>
    </xf>
    <xf numFmtId="0" fontId="44" fillId="11" borderId="40" xfId="0" applyFont="1" applyFill="1" applyBorder="1" applyAlignment="1">
      <alignment horizontal="center" vertical="center"/>
    </xf>
    <xf numFmtId="0" fontId="44" fillId="11" borderId="41" xfId="0" applyFont="1" applyFill="1" applyBorder="1" applyAlignment="1">
      <alignment horizontal="center" vertical="center"/>
    </xf>
    <xf numFmtId="1" fontId="45" fillId="40" borderId="42" xfId="0" applyNumberFormat="1" applyFont="1" applyFill="1" applyBorder="1" applyAlignment="1">
      <alignment horizontal="center" vertical="center" wrapText="1"/>
    </xf>
    <xf numFmtId="1" fontId="45" fillId="40" borderId="43" xfId="0" applyNumberFormat="1" applyFont="1" applyFill="1" applyBorder="1" applyAlignment="1">
      <alignment horizontal="center" vertical="center"/>
    </xf>
    <xf numFmtId="1" fontId="45" fillId="38" borderId="42" xfId="0" applyNumberFormat="1" applyFont="1" applyFill="1" applyBorder="1" applyAlignment="1">
      <alignment horizontal="center" vertical="center" wrapText="1"/>
    </xf>
    <xf numFmtId="1" fontId="45" fillId="38" borderId="43" xfId="0" applyNumberFormat="1" applyFont="1" applyFill="1" applyBorder="1" applyAlignment="1">
      <alignment horizontal="center" vertical="center"/>
    </xf>
    <xf numFmtId="0" fontId="41" fillId="38" borderId="43" xfId="0" applyFont="1" applyFill="1" applyBorder="1" applyAlignment="1">
      <alignment horizontal="center" vertical="center" textRotation="90" wrapText="1"/>
    </xf>
    <xf numFmtId="0" fontId="41" fillId="38" borderId="10" xfId="0" applyFont="1" applyFill="1" applyBorder="1" applyAlignment="1">
      <alignment horizontal="center" vertical="center" textRotation="90" wrapText="1"/>
    </xf>
    <xf numFmtId="0" fontId="41" fillId="38" borderId="35" xfId="0" applyFont="1" applyFill="1" applyBorder="1" applyAlignment="1">
      <alignment horizontal="center" vertical="center" textRotation="90" wrapText="1"/>
    </xf>
    <xf numFmtId="0" fontId="41" fillId="38" borderId="13" xfId="0" applyFont="1" applyFill="1" applyBorder="1" applyAlignment="1">
      <alignment horizontal="center" vertical="center" textRotation="90" wrapText="1"/>
    </xf>
    <xf numFmtId="0" fontId="40" fillId="37" borderId="44" xfId="0" applyFont="1" applyFill="1" applyBorder="1" applyAlignment="1">
      <alignment horizontal="center" vertical="center" textRotation="90" wrapText="1"/>
    </xf>
    <xf numFmtId="0" fontId="40" fillId="37" borderId="32" xfId="0" applyFont="1" applyFill="1" applyBorder="1" applyAlignment="1">
      <alignment horizontal="center" vertical="center" textRotation="90" wrapText="1"/>
    </xf>
    <xf numFmtId="0" fontId="40" fillId="36" borderId="45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0" fillId="36" borderId="44" xfId="0" applyFont="1" applyFill="1" applyBorder="1" applyAlignment="1">
      <alignment horizontal="center" vertical="center" textRotation="90" wrapText="1"/>
    </xf>
    <xf numFmtId="0" fontId="40" fillId="36" borderId="32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41" fillId="40" borderId="35" xfId="0" applyFont="1" applyFill="1" applyBorder="1" applyAlignment="1">
      <alignment horizontal="center" vertical="center" textRotation="90" wrapText="1"/>
    </xf>
    <xf numFmtId="0" fontId="41" fillId="40" borderId="13" xfId="0" applyFont="1" applyFill="1" applyBorder="1" applyAlignment="1">
      <alignment horizontal="center" vertical="center" textRotation="90" wrapText="1"/>
    </xf>
    <xf numFmtId="1" fontId="45" fillId="39" borderId="42" xfId="0" applyNumberFormat="1" applyFont="1" applyFill="1" applyBorder="1" applyAlignment="1">
      <alignment horizontal="center" vertical="center" wrapText="1"/>
    </xf>
    <xf numFmtId="1" fontId="45" fillId="39" borderId="43" xfId="0" applyNumberFormat="1" applyFont="1" applyFill="1" applyBorder="1" applyAlignment="1">
      <alignment horizontal="center" vertical="center"/>
    </xf>
    <xf numFmtId="0" fontId="41" fillId="39" borderId="43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35" xfId="0" applyFont="1" applyFill="1" applyBorder="1" applyAlignment="1">
      <alignment horizontal="center" vertical="center" textRotation="90" wrapText="1"/>
    </xf>
    <xf numFmtId="0" fontId="41" fillId="39" borderId="13" xfId="0" applyFont="1" applyFill="1" applyBorder="1" applyAlignment="1">
      <alignment horizontal="center" vertical="center" textRotation="90" wrapText="1"/>
    </xf>
    <xf numFmtId="1" fontId="46" fillId="42" borderId="39" xfId="0" applyNumberFormat="1" applyFont="1" applyFill="1" applyBorder="1" applyAlignment="1">
      <alignment horizontal="center" vertical="center" wrapText="1"/>
    </xf>
    <xf numFmtId="1" fontId="46" fillId="42" borderId="40" xfId="0" applyNumberFormat="1" applyFont="1" applyFill="1" applyBorder="1" applyAlignment="1">
      <alignment horizontal="center" vertical="center" wrapText="1"/>
    </xf>
    <xf numFmtId="1" fontId="46" fillId="36" borderId="39" xfId="0" applyNumberFormat="1" applyFont="1" applyFill="1" applyBorder="1" applyAlignment="1">
      <alignment horizontal="center" vertical="center" wrapText="1"/>
    </xf>
    <xf numFmtId="1" fontId="46" fillId="36" borderId="40" xfId="0" applyNumberFormat="1" applyFont="1" applyFill="1" applyBorder="1" applyAlignment="1">
      <alignment horizontal="center" vertical="center" wrapText="1"/>
    </xf>
    <xf numFmtId="1" fontId="46" fillId="36" borderId="34" xfId="0" applyNumberFormat="1" applyFont="1" applyFill="1" applyBorder="1" applyAlignment="1">
      <alignment horizontal="center" vertical="center" wrapText="1"/>
    </xf>
    <xf numFmtId="0" fontId="41" fillId="40" borderId="43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1" fontId="46" fillId="37" borderId="39" xfId="0" applyNumberFormat="1" applyFont="1" applyFill="1" applyBorder="1" applyAlignment="1">
      <alignment horizontal="center" vertical="center" wrapText="1"/>
    </xf>
    <xf numFmtId="1" fontId="46" fillId="37" borderId="40" xfId="0" applyNumberFormat="1" applyFont="1" applyFill="1" applyBorder="1" applyAlignment="1">
      <alignment horizontal="center" vertical="center" wrapText="1"/>
    </xf>
    <xf numFmtId="1" fontId="46" fillId="37" borderId="34" xfId="0" applyNumberFormat="1" applyFont="1" applyFill="1" applyBorder="1" applyAlignment="1">
      <alignment horizontal="center" vertical="center" wrapText="1"/>
    </xf>
    <xf numFmtId="0" fontId="40" fillId="37" borderId="45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49" fontId="42" fillId="0" borderId="14" xfId="0" applyNumberFormat="1" applyFont="1" applyFill="1" applyBorder="1" applyAlignment="1">
      <alignment horizontal="lef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2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2" sheet="Feuil4"/>
  </cacheSource>
  <cacheFields count="12">
    <cacheField name="N? club">
      <sharedItems containsMixedTypes="0" count="23">
        <s v="1508"/>
        <s v="1707"/>
        <s v="0553"/>
        <s v="1131"/>
        <s v="1055"/>
        <s v="1403"/>
        <s v="1893"/>
        <s v="1698"/>
        <s v="2184"/>
        <s v="1757"/>
        <s v="0259"/>
        <s v="2110"/>
        <s v="2215"/>
        <s v="0620"/>
        <s v="0883"/>
        <s v="0976"/>
        <s v="1944"/>
        <s v="2248"/>
        <s v="2255"/>
        <s v="1754"/>
        <s v="2075"/>
        <s v="0069"/>
        <s v="1949"/>
      </sharedItems>
    </cacheField>
    <cacheField name="Auteur">
      <sharedItems containsMixedTypes="0"/>
    </cacheField>
    <cacheField name="Club">
      <sharedItems containsMixedTypes="0" count="23">
        <s v="Atelier Photo 360"/>
        <s v="ATSCAF Rhône Photo - Lyon"/>
        <s v="Club Georges Mélies-Chambéry"/>
        <s v="Club Photo Biviers"/>
        <s v="Club Photo de Cognin"/>
        <s v="Club Photo Morestel"/>
        <s v="Club Photo St André de Corcy"/>
        <s v="Gavot Déclic - PC Larringes"/>
        <s v="JPEG Photo Club St Martin Bellevue"/>
        <s v="Les Belles Images Saint-Marcel-Bel-Accueil"/>
        <s v="Merger Photo Club - Meylan"/>
        <s v="Numerica Photo Club Faverges"/>
        <s v="Numericus Focus Club Photo de la Vallée de l'Arve"/>
        <s v="Objectif Image Lyon"/>
        <s v="Photo Club de Bourgoin-Jallieu"/>
        <s v="Photo Club IBM Grenoble"/>
        <s v="Photo-Club Rivatoria"/>
        <s v="Privas Ouvèze Photo Club"/>
        <s v="Verp'Images"/>
        <s v="Objectif Photo St Maurice l'Exil"/>
        <s v="Photo Ciné Club Roannais"/>
        <s v="Photo Ciné Club Viennois"/>
        <s v="Photo Club Chasseurs d' Images Valence"/>
      </sharedItems>
    </cacheField>
    <cacheField name="adh?rent">
      <sharedItems containsSemiMixedTypes="0" containsString="0" containsMixedTypes="0" containsNumber="1" containsInteger="1"/>
    </cacheField>
    <cacheField name="titre">
      <sharedItems containsMixedTypes="0"/>
    </cacheField>
    <cacheField name="note1">
      <sharedItems containsSemiMixedTypes="0" containsString="0" containsMixedTypes="0" containsNumber="1" containsInteger="1"/>
    </cacheField>
    <cacheField name="note2">
      <sharedItems containsSemiMixedTypes="0" containsString="0" containsMixedTypes="0" containsNumber="1" containsInteger="1"/>
    </cacheField>
    <cacheField name="note3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  <cacheField name="place">
      <sharedItems containsSemiMixedTypes="0" containsString="0" containsMixedTypes="0" containsNumber="1" containsInteger="1"/>
    </cacheField>
    <cacheField name="nb points">
      <sharedItems containsSemiMixedTypes="0" containsString="0" containsMixedTypes="0" containsNumber="1" containsInteger="1"/>
    </cacheField>
    <cacheField name="Place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C106:D130" firstHeaderRow="1" firstDataRow="1" firstDataCol="1"/>
  <pivotFields count="12">
    <pivotField showAll="0"/>
    <pivotField showAll="0"/>
    <pivotField axis="axisRow" showAll="0" sortType="descending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9"/>
        <item x="20"/>
        <item x="21"/>
        <item x="22"/>
        <item x="14"/>
        <item x="15"/>
        <item x="16"/>
        <item x="17"/>
        <item x="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2"/>
  </rowFields>
  <rowItems count="24">
    <i>
      <x v="18"/>
    </i>
    <i>
      <x v="13"/>
    </i>
    <i>
      <x v="9"/>
    </i>
    <i>
      <x v="4"/>
    </i>
    <i>
      <x v="11"/>
    </i>
    <i>
      <x v="3"/>
    </i>
    <i>
      <x v="5"/>
    </i>
    <i>
      <x v="22"/>
    </i>
    <i>
      <x v="15"/>
    </i>
    <i>
      <x v="6"/>
    </i>
    <i>
      <x v="2"/>
    </i>
    <i>
      <x v="17"/>
    </i>
    <i>
      <x v="14"/>
    </i>
    <i>
      <x v="8"/>
    </i>
    <i>
      <x v="19"/>
    </i>
    <i>
      <x v="1"/>
    </i>
    <i>
      <x v="12"/>
    </i>
    <i>
      <x v="7"/>
    </i>
    <i>
      <x v="10"/>
    </i>
    <i>
      <x v="21"/>
    </i>
    <i>
      <x v="16"/>
    </i>
    <i>
      <x v="20"/>
    </i>
    <i>
      <x/>
    </i>
    <i t="grand">
      <x/>
    </i>
  </rowItems>
  <colItems count="1">
    <i/>
  </colItems>
  <dataFields count="1">
    <dataField name="Somme de nb points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BG308"/>
  <sheetViews>
    <sheetView showZeros="0" tabSelected="1" zoomScale="85" zoomScaleNormal="85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88" sqref="C288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51.140625" style="0" customWidth="1"/>
    <col min="6" max="9" width="4.140625" style="1" customWidth="1"/>
    <col min="10" max="10" width="5.57421875" style="1" customWidth="1"/>
    <col min="11" max="11" width="36.7109375" style="0" hidden="1" customWidth="1"/>
    <col min="12" max="15" width="4.140625" style="1" hidden="1" customWidth="1"/>
    <col min="16" max="17" width="5.8515625" style="1" hidden="1" customWidth="1"/>
    <col min="18" max="18" width="6.7109375" style="1" hidden="1" customWidth="1"/>
    <col min="19" max="19" width="6.7109375" style="0" hidden="1" customWidth="1"/>
    <col min="20" max="20" width="38.28125" style="0" hidden="1" customWidth="1"/>
    <col min="21" max="24" width="4.140625" style="1" hidden="1" customWidth="1"/>
    <col min="25" max="26" width="4.421875" style="1" hidden="1" customWidth="1"/>
    <col min="27" max="27" width="6.7109375" style="1" hidden="1" customWidth="1"/>
    <col min="28" max="28" width="6.7109375" style="0" hidden="1" customWidth="1"/>
    <col min="29" max="29" width="33.7109375" style="0" hidden="1" customWidth="1"/>
    <col min="30" max="35" width="4.140625" style="1" hidden="1" customWidth="1"/>
    <col min="36" max="36" width="6.7109375" style="1" hidden="1" customWidth="1"/>
    <col min="37" max="37" width="6.7109375" style="0" hidden="1" customWidth="1"/>
    <col min="38" max="38" width="51.7109375" style="0" hidden="1" customWidth="1"/>
    <col min="39" max="44" width="4.140625" style="1" hidden="1" customWidth="1"/>
    <col min="45" max="45" width="6.7109375" style="1" hidden="1" customWidth="1"/>
    <col min="46" max="46" width="6.7109375" style="0" hidden="1" customWidth="1"/>
    <col min="47" max="47" width="30.8515625" style="0" hidden="1" customWidth="1"/>
    <col min="48" max="53" width="4.140625" style="1" hidden="1" customWidth="1"/>
    <col min="54" max="54" width="6.7109375" style="1" hidden="1" customWidth="1"/>
    <col min="55" max="55" width="6.7109375" style="0" hidden="1" customWidth="1"/>
    <col min="56" max="56" width="4.421875" style="0" customWidth="1"/>
  </cols>
  <sheetData>
    <row r="2" ht="26.25">
      <c r="C2" s="55" t="s">
        <v>1068</v>
      </c>
    </row>
    <row r="3" ht="15.75" thickBot="1"/>
    <row r="4" spans="2:55" ht="94.5" customHeight="1">
      <c r="B4" s="106" t="s">
        <v>8</v>
      </c>
      <c r="C4" s="107"/>
      <c r="D4" s="108"/>
      <c r="E4" s="135" t="s">
        <v>1369</v>
      </c>
      <c r="F4" s="136"/>
      <c r="G4" s="136"/>
      <c r="H4" s="136"/>
      <c r="I4" s="136"/>
      <c r="J4" s="136"/>
      <c r="K4" s="137" t="s">
        <v>205</v>
      </c>
      <c r="L4" s="138"/>
      <c r="M4" s="138"/>
      <c r="N4" s="138"/>
      <c r="O4" s="138"/>
      <c r="P4" s="138"/>
      <c r="Q4" s="139"/>
      <c r="R4" s="119" t="s">
        <v>11</v>
      </c>
      <c r="S4" s="121" t="s">
        <v>12</v>
      </c>
      <c r="T4" s="142" t="s">
        <v>203</v>
      </c>
      <c r="U4" s="143"/>
      <c r="V4" s="143"/>
      <c r="W4" s="143"/>
      <c r="X4" s="143"/>
      <c r="Y4" s="143"/>
      <c r="Z4" s="144"/>
      <c r="AA4" s="145" t="s">
        <v>13</v>
      </c>
      <c r="AB4" s="117" t="s">
        <v>14</v>
      </c>
      <c r="AC4" s="111" t="s">
        <v>204</v>
      </c>
      <c r="AD4" s="112"/>
      <c r="AE4" s="112"/>
      <c r="AF4" s="112"/>
      <c r="AG4" s="112"/>
      <c r="AH4" s="112"/>
      <c r="AI4" s="112"/>
      <c r="AJ4" s="113" t="s">
        <v>15</v>
      </c>
      <c r="AK4" s="115" t="s">
        <v>16</v>
      </c>
      <c r="AL4" s="129" t="s">
        <v>202</v>
      </c>
      <c r="AM4" s="130"/>
      <c r="AN4" s="130"/>
      <c r="AO4" s="130"/>
      <c r="AP4" s="130"/>
      <c r="AQ4" s="130"/>
      <c r="AR4" s="130"/>
      <c r="AS4" s="131" t="s">
        <v>17</v>
      </c>
      <c r="AT4" s="133" t="s">
        <v>18</v>
      </c>
      <c r="AU4" s="109" t="s">
        <v>201</v>
      </c>
      <c r="AV4" s="110"/>
      <c r="AW4" s="110"/>
      <c r="AX4" s="110"/>
      <c r="AY4" s="110"/>
      <c r="AZ4" s="110"/>
      <c r="BA4" s="110"/>
      <c r="BB4" s="140" t="s">
        <v>19</v>
      </c>
      <c r="BC4" s="127" t="s">
        <v>20</v>
      </c>
    </row>
    <row r="5" spans="2:55" ht="48.75">
      <c r="B5" s="53" t="s">
        <v>21</v>
      </c>
      <c r="C5" s="54" t="s">
        <v>22</v>
      </c>
      <c r="D5" s="52" t="s">
        <v>7</v>
      </c>
      <c r="E5" s="18" t="s">
        <v>0</v>
      </c>
      <c r="F5" s="21" t="s">
        <v>1</v>
      </c>
      <c r="G5" s="21" t="s">
        <v>2</v>
      </c>
      <c r="H5" s="21" t="s">
        <v>3</v>
      </c>
      <c r="I5" s="21" t="s">
        <v>4</v>
      </c>
      <c r="J5" s="21" t="s">
        <v>5</v>
      </c>
      <c r="K5" s="20" t="s">
        <v>0</v>
      </c>
      <c r="L5" s="22" t="s">
        <v>1</v>
      </c>
      <c r="M5" s="22" t="s">
        <v>2</v>
      </c>
      <c r="N5" s="22" t="s">
        <v>3</v>
      </c>
      <c r="O5" s="22" t="s">
        <v>4</v>
      </c>
      <c r="P5" s="22" t="s">
        <v>5</v>
      </c>
      <c r="Q5" s="23" t="s">
        <v>6</v>
      </c>
      <c r="R5" s="120"/>
      <c r="S5" s="122"/>
      <c r="T5" s="27" t="s">
        <v>0</v>
      </c>
      <c r="U5" s="28" t="s">
        <v>1</v>
      </c>
      <c r="V5" s="28" t="s">
        <v>2</v>
      </c>
      <c r="W5" s="28" t="s">
        <v>3</v>
      </c>
      <c r="X5" s="28" t="s">
        <v>4</v>
      </c>
      <c r="Y5" s="28" t="s">
        <v>5</v>
      </c>
      <c r="Z5" s="26" t="s">
        <v>6</v>
      </c>
      <c r="AA5" s="146"/>
      <c r="AB5" s="118"/>
      <c r="AC5" s="27" t="s">
        <v>0</v>
      </c>
      <c r="AD5" s="28" t="s">
        <v>1</v>
      </c>
      <c r="AE5" s="28" t="s">
        <v>2</v>
      </c>
      <c r="AF5" s="28" t="s">
        <v>3</v>
      </c>
      <c r="AG5" s="28" t="s">
        <v>4</v>
      </c>
      <c r="AH5" s="28" t="s">
        <v>5</v>
      </c>
      <c r="AI5" s="29" t="s">
        <v>6</v>
      </c>
      <c r="AJ5" s="114"/>
      <c r="AK5" s="116"/>
      <c r="AL5" s="27" t="s">
        <v>0</v>
      </c>
      <c r="AM5" s="28" t="s">
        <v>1</v>
      </c>
      <c r="AN5" s="28" t="s">
        <v>2</v>
      </c>
      <c r="AO5" s="28" t="s">
        <v>3</v>
      </c>
      <c r="AP5" s="28" t="s">
        <v>4</v>
      </c>
      <c r="AQ5" s="28" t="s">
        <v>5</v>
      </c>
      <c r="AR5" s="30" t="s">
        <v>6</v>
      </c>
      <c r="AS5" s="132"/>
      <c r="AT5" s="134"/>
      <c r="AU5" s="27" t="s">
        <v>0</v>
      </c>
      <c r="AV5" s="28" t="s">
        <v>1</v>
      </c>
      <c r="AW5" s="28" t="s">
        <v>2</v>
      </c>
      <c r="AX5" s="28" t="s">
        <v>3</v>
      </c>
      <c r="AY5" s="28" t="s">
        <v>4</v>
      </c>
      <c r="AZ5" s="28" t="s">
        <v>5</v>
      </c>
      <c r="BA5" s="41" t="s">
        <v>6</v>
      </c>
      <c r="BB5" s="141"/>
      <c r="BC5" s="128"/>
    </row>
    <row r="6" spans="2:59" ht="15.75" thickBot="1">
      <c r="B6" s="76"/>
      <c r="C6" s="77"/>
      <c r="D6" s="78"/>
      <c r="E6" s="18"/>
      <c r="F6" s="21"/>
      <c r="G6" s="21"/>
      <c r="H6" s="21"/>
      <c r="I6" s="21"/>
      <c r="J6" s="21"/>
      <c r="K6" s="20"/>
      <c r="L6" s="22"/>
      <c r="M6" s="22"/>
      <c r="N6" s="22"/>
      <c r="O6" s="22"/>
      <c r="P6" s="22"/>
      <c r="Q6" s="23"/>
      <c r="R6" s="66"/>
      <c r="S6" s="67"/>
      <c r="T6" s="27"/>
      <c r="U6" s="28"/>
      <c r="V6" s="28"/>
      <c r="W6" s="28"/>
      <c r="X6" s="28"/>
      <c r="Y6" s="28"/>
      <c r="Z6" s="26"/>
      <c r="AA6" s="72"/>
      <c r="AB6" s="65"/>
      <c r="AC6" s="27"/>
      <c r="AD6" s="28"/>
      <c r="AE6" s="28"/>
      <c r="AF6" s="28"/>
      <c r="AG6" s="28"/>
      <c r="AH6" s="28"/>
      <c r="AI6" s="29"/>
      <c r="AJ6" s="63"/>
      <c r="AK6" s="64"/>
      <c r="AL6" s="27"/>
      <c r="AM6" s="28"/>
      <c r="AN6" s="28"/>
      <c r="AO6" s="28"/>
      <c r="AP6" s="28"/>
      <c r="AQ6" s="28"/>
      <c r="AR6" s="30"/>
      <c r="AS6" s="69"/>
      <c r="AT6" s="70"/>
      <c r="AU6" s="27"/>
      <c r="AV6" s="28"/>
      <c r="AW6" s="28"/>
      <c r="AX6" s="28"/>
      <c r="AY6" s="28"/>
      <c r="AZ6" s="28"/>
      <c r="BA6" s="41"/>
      <c r="BB6" s="71"/>
      <c r="BC6" s="68"/>
      <c r="BG6" s="79"/>
    </row>
    <row r="7" spans="2:59" ht="15">
      <c r="B7" s="73" t="s">
        <v>23</v>
      </c>
      <c r="C7" s="74" t="s">
        <v>818</v>
      </c>
      <c r="D7" s="75">
        <v>1100000197</v>
      </c>
      <c r="E7" s="36" t="s">
        <v>1125</v>
      </c>
      <c r="F7" s="37">
        <v>18</v>
      </c>
      <c r="G7" s="37">
        <v>12</v>
      </c>
      <c r="H7" s="37">
        <v>14</v>
      </c>
      <c r="I7" s="4">
        <f>SUM(F7:H7)</f>
        <v>44</v>
      </c>
      <c r="J7" s="5">
        <f>IF(E7="","",RANK(I7,I$7:I$280))</f>
        <v>47</v>
      </c>
      <c r="K7" s="36"/>
      <c r="L7" s="37"/>
      <c r="M7" s="37"/>
      <c r="N7" s="37"/>
      <c r="O7" s="4">
        <f>SUM(L7:N7)</f>
        <v>0</v>
      </c>
      <c r="P7" s="5">
        <f>IF(K7="","",RANK(O7,O$7:O$280))</f>
      </c>
      <c r="Q7" s="31">
        <f>IF(P7="",0,O$281+1-P7)</f>
        <v>0</v>
      </c>
      <c r="R7" s="3" t="e">
        <f>Q7+#REF!</f>
        <v>#REF!</v>
      </c>
      <c r="S7" s="5" t="e">
        <f>IF(R7=0,"",RANK(R7,R$7:R$280))</f>
        <v>#REF!</v>
      </c>
      <c r="T7" s="15"/>
      <c r="U7" s="16"/>
      <c r="V7" s="16"/>
      <c r="W7" s="16"/>
      <c r="X7" s="5">
        <f>SUM(U7:W7)</f>
        <v>0</v>
      </c>
      <c r="Y7" s="5">
        <f>IF(T7="","",RANK(X7,X$7:X$280))</f>
      </c>
      <c r="Z7" s="31">
        <f>IF(Y7="",0,X$281+1-Y7)</f>
        <v>0</v>
      </c>
      <c r="AA7" s="3" t="e">
        <f>Z7+R7</f>
        <v>#REF!</v>
      </c>
      <c r="AB7" s="5" t="e">
        <f>IF(AA7=0,"",RANK(AA7,AA$7:AA$280))</f>
        <v>#REF!</v>
      </c>
      <c r="AC7" s="15"/>
      <c r="AD7" s="16"/>
      <c r="AE7" s="16"/>
      <c r="AF7" s="16"/>
      <c r="AG7" s="5">
        <f>SUM(AD7:AF7)</f>
        <v>0</v>
      </c>
      <c r="AH7" s="5">
        <f>IF(AC7="","",RANK(AG7,AG$7:AG$280))</f>
      </c>
      <c r="AI7" s="31">
        <f>IF(AH7="",0,AG$281+1-AH7)</f>
        <v>0</v>
      </c>
      <c r="AJ7" s="3" t="e">
        <f>AI7+AA7</f>
        <v>#REF!</v>
      </c>
      <c r="AK7" s="5" t="e">
        <f>IF(AJ7=0,"",RANK(AJ7,AJ$7:AJ$280))</f>
        <v>#REF!</v>
      </c>
      <c r="AL7" s="15"/>
      <c r="AM7" s="16"/>
      <c r="AN7" s="16"/>
      <c r="AO7" s="16"/>
      <c r="AP7" s="5">
        <f aca="true" t="shared" si="0" ref="AP7:AP74">SUM(AM7:AO7)</f>
        <v>0</v>
      </c>
      <c r="AQ7" s="5">
        <f>IF(AL7="","",RANK(AP7,AP$7:AP$280))</f>
      </c>
      <c r="AR7" s="31">
        <f>IF(AQ7="",0,AP$281+1-AQ7)</f>
        <v>0</v>
      </c>
      <c r="AS7" s="3" t="e">
        <f aca="true" t="shared" si="1" ref="AS7:AS74">AR7+AJ7</f>
        <v>#REF!</v>
      </c>
      <c r="AT7" s="5" t="e">
        <f>IF(AS7=0,"",RANK(AS7,AS$7:AS$280))</f>
        <v>#REF!</v>
      </c>
      <c r="AU7" s="15"/>
      <c r="AV7" s="16"/>
      <c r="AW7" s="16"/>
      <c r="AX7" s="16"/>
      <c r="AY7" s="5">
        <f>SUM(AV7:AX7)</f>
        <v>0</v>
      </c>
      <c r="AZ7" s="5">
        <f>IF(AU7="","",RANK(AY7,AY$8:AY$280))</f>
      </c>
      <c r="BA7" s="42">
        <f>IF(AZ7="",0,AY$281+1-AZ7)</f>
        <v>0</v>
      </c>
      <c r="BB7" s="3" t="e">
        <f>BA7+AS7</f>
        <v>#REF!</v>
      </c>
      <c r="BC7" s="62" t="e">
        <f>IF(BB7=0,"",RANK(BB7,BB$8:BB$280))</f>
        <v>#REF!</v>
      </c>
      <c r="BG7" s="79"/>
    </row>
    <row r="8" spans="2:59" ht="15">
      <c r="B8" s="99" t="s">
        <v>24</v>
      </c>
      <c r="C8" s="100" t="s">
        <v>797</v>
      </c>
      <c r="D8" s="101">
        <v>1100690273</v>
      </c>
      <c r="E8" s="36" t="s">
        <v>1126</v>
      </c>
      <c r="F8" s="37">
        <v>11</v>
      </c>
      <c r="G8" s="37">
        <v>11</v>
      </c>
      <c r="H8" s="37">
        <v>13</v>
      </c>
      <c r="I8" s="4">
        <f aca="true" t="shared" si="2" ref="I8:I72">SUM(F8:H8)</f>
        <v>35</v>
      </c>
      <c r="J8" s="5">
        <f>IF(E8="","",RANK(I8,I$7:I$280))</f>
        <v>181</v>
      </c>
      <c r="K8" s="36"/>
      <c r="L8" s="37"/>
      <c r="M8" s="37"/>
      <c r="N8" s="37"/>
      <c r="O8" s="4"/>
      <c r="P8" s="5"/>
      <c r="Q8" s="31"/>
      <c r="R8" s="3"/>
      <c r="S8" s="5"/>
      <c r="T8" s="15"/>
      <c r="U8" s="16"/>
      <c r="V8" s="16"/>
      <c r="W8" s="16"/>
      <c r="X8" s="5"/>
      <c r="Y8" s="5">
        <f>IF(T8="","",RANK(X8,X$7:X$280))</f>
      </c>
      <c r="Z8" s="31"/>
      <c r="AA8" s="3"/>
      <c r="AB8" s="5"/>
      <c r="AC8" s="15"/>
      <c r="AD8" s="16"/>
      <c r="AE8" s="16"/>
      <c r="AF8" s="16"/>
      <c r="AG8" s="5"/>
      <c r="AH8" s="5"/>
      <c r="AI8" s="31"/>
      <c r="AJ8" s="3"/>
      <c r="AK8" s="5"/>
      <c r="AL8" s="15"/>
      <c r="AM8" s="16"/>
      <c r="AN8" s="16"/>
      <c r="AO8" s="16"/>
      <c r="AP8" s="5">
        <f t="shared" si="0"/>
        <v>0</v>
      </c>
      <c r="AQ8" s="5">
        <f>IF(AL8="","",RANK(AP8,AP$7:AP$280))</f>
      </c>
      <c r="AR8" s="31">
        <f>IF(AQ8="",0,AP$281+1-AQ8)</f>
        <v>0</v>
      </c>
      <c r="AS8" s="3">
        <f t="shared" si="1"/>
        <v>0</v>
      </c>
      <c r="AT8" s="5">
        <f>IF(AS8=0,"",RANK(AS8,AS$7:AS$280))</f>
      </c>
      <c r="AU8" s="15"/>
      <c r="AV8" s="16"/>
      <c r="AW8" s="16"/>
      <c r="AX8" s="16"/>
      <c r="AY8" s="5">
        <f aca="true" t="shared" si="3" ref="AY8:AY49">SUM(AV8:AX8)</f>
        <v>0</v>
      </c>
      <c r="AZ8" s="5">
        <f>IF(AU8="","",RANK(AY8,AY$8:AY$280))</f>
      </c>
      <c r="BA8" s="42">
        <f>IF(AZ8="",0,AY$281+1-AZ8)</f>
        <v>0</v>
      </c>
      <c r="BB8" s="3">
        <f>BA8+AS8</f>
        <v>0</v>
      </c>
      <c r="BC8" s="62">
        <f>IF(BB8=0,"",RANK(BB8,BB$8:BB$280))</f>
      </c>
      <c r="BG8" s="79"/>
    </row>
    <row r="9" spans="2:59" ht="15">
      <c r="B9" s="99" t="s">
        <v>25</v>
      </c>
      <c r="C9" s="100" t="s">
        <v>797</v>
      </c>
      <c r="D9" s="101">
        <v>1100690287</v>
      </c>
      <c r="E9" s="36" t="s">
        <v>1127</v>
      </c>
      <c r="F9" s="37">
        <v>11</v>
      </c>
      <c r="G9" s="37">
        <v>14</v>
      </c>
      <c r="H9" s="37">
        <v>10</v>
      </c>
      <c r="I9" s="4">
        <f t="shared" si="2"/>
        <v>35</v>
      </c>
      <c r="J9" s="5">
        <f>IF(E9="","",RANK(I9,I$7:I$280))</f>
        <v>181</v>
      </c>
      <c r="K9" s="36"/>
      <c r="L9" s="37"/>
      <c r="M9" s="37"/>
      <c r="N9" s="37"/>
      <c r="O9" s="4">
        <f>SUM(L9:N9)</f>
        <v>0</v>
      </c>
      <c r="P9" s="5">
        <f>IF(K9="","",RANK(O9,O$7:O$280))</f>
      </c>
      <c r="Q9" s="31">
        <f>IF(P9="",0,O$281+1-P9)</f>
        <v>0</v>
      </c>
      <c r="R9" s="3" t="e">
        <f>Q9+#REF!</f>
        <v>#REF!</v>
      </c>
      <c r="S9" s="5" t="e">
        <f>IF(R9=0,"",RANK(R9,R$7:R$280))</f>
        <v>#REF!</v>
      </c>
      <c r="T9" s="15"/>
      <c r="U9" s="16"/>
      <c r="V9" s="16"/>
      <c r="W9" s="16"/>
      <c r="X9" s="5">
        <f aca="true" t="shared" si="4" ref="X9:X43">SUM(U9:W9)</f>
        <v>0</v>
      </c>
      <c r="Y9" s="5">
        <f>IF(T9="","",RANK(X9,X$7:X$280))</f>
      </c>
      <c r="Z9" s="31">
        <f>IF(Y9="",0,X$281+1-Y9)</f>
        <v>0</v>
      </c>
      <c r="AA9" s="3" t="e">
        <f aca="true" t="shared" si="5" ref="AA9:AA43">Z9+R9</f>
        <v>#REF!</v>
      </c>
      <c r="AB9" s="5" t="e">
        <f>IF(AA9=0,"",RANK(AA9,AA$7:AA$280))</f>
        <v>#REF!</v>
      </c>
      <c r="AC9" s="15"/>
      <c r="AD9" s="16"/>
      <c r="AE9" s="16"/>
      <c r="AF9" s="16"/>
      <c r="AG9" s="5">
        <f aca="true" t="shared" si="6" ref="AG9:AG19">SUM(AD9:AF9)</f>
        <v>0</v>
      </c>
      <c r="AH9" s="5">
        <f>IF(AC9="","",RANK(AG9,AG$7:AG$280))</f>
      </c>
      <c r="AI9" s="31">
        <f>IF(AH9="",0,AG$281+1-AH9)</f>
        <v>0</v>
      </c>
      <c r="AJ9" s="3" t="e">
        <f aca="true" t="shared" si="7" ref="AJ9:AJ43">AI9+AA9</f>
        <v>#REF!</v>
      </c>
      <c r="AK9" s="5" t="e">
        <f>IF(AJ9=0,"",RANK(AJ9,AJ$7:AJ$280))</f>
        <v>#REF!</v>
      </c>
      <c r="AL9" s="15"/>
      <c r="AM9" s="16"/>
      <c r="AN9" s="16"/>
      <c r="AO9" s="16"/>
      <c r="AP9" s="5">
        <f t="shared" si="0"/>
        <v>0</v>
      </c>
      <c r="AQ9" s="5">
        <f>IF(AL9="","",RANK(AP9,AP$7:AP$280))</f>
      </c>
      <c r="AR9" s="31">
        <f>IF(AQ9="",0,AP$281+1-AQ9)</f>
        <v>0</v>
      </c>
      <c r="AS9" s="3" t="e">
        <f t="shared" si="1"/>
        <v>#REF!</v>
      </c>
      <c r="AT9" s="5" t="e">
        <f>IF(AS9=0,"",RANK(AS9,AS$7:AS$280))</f>
        <v>#REF!</v>
      </c>
      <c r="AU9" s="15"/>
      <c r="AV9" s="16"/>
      <c r="AW9" s="16"/>
      <c r="AX9" s="16"/>
      <c r="AY9" s="5">
        <f t="shared" si="3"/>
        <v>0</v>
      </c>
      <c r="AZ9" s="5">
        <f>IF(AU9="","",RANK(AY9,AY$8:AY$280))</f>
      </c>
      <c r="BA9" s="42">
        <f>IF(AZ9="",0,AY$281+1-AZ9)</f>
        <v>0</v>
      </c>
      <c r="BB9" s="3" t="e">
        <f aca="true" t="shared" si="8" ref="BB9:BB76">BA9+AS9</f>
        <v>#REF!</v>
      </c>
      <c r="BC9" s="62" t="e">
        <f>IF(BB9=0,"",RANK(BB9,BB$8:BB$280))</f>
        <v>#REF!</v>
      </c>
      <c r="BG9" s="79"/>
    </row>
    <row r="10" spans="2:59" ht="15">
      <c r="B10" s="99" t="s">
        <v>1073</v>
      </c>
      <c r="C10" s="100" t="s">
        <v>797</v>
      </c>
      <c r="D10" s="101">
        <v>1100690301</v>
      </c>
      <c r="E10" s="15" t="s">
        <v>1128</v>
      </c>
      <c r="F10" s="37">
        <v>12</v>
      </c>
      <c r="G10" s="37">
        <v>10</v>
      </c>
      <c r="H10" s="37">
        <v>14</v>
      </c>
      <c r="I10" s="4">
        <f t="shared" si="2"/>
        <v>36</v>
      </c>
      <c r="J10" s="5">
        <f>IF(E10="","",RANK(I10,I$7:I$280))</f>
        <v>162</v>
      </c>
      <c r="K10" s="15"/>
      <c r="L10" s="16"/>
      <c r="M10" s="16"/>
      <c r="N10" s="16"/>
      <c r="O10" s="5">
        <f>SUM(L10:N10)</f>
        <v>0</v>
      </c>
      <c r="P10" s="5">
        <f>IF(K10="","",RANK(O10,O$7:O$280))</f>
      </c>
      <c r="Q10" s="31">
        <f>IF(P10="",0,O$281+1-P10)</f>
        <v>0</v>
      </c>
      <c r="R10" s="3" t="e">
        <f>Q10+#REF!</f>
        <v>#REF!</v>
      </c>
      <c r="S10" s="5" t="e">
        <f>IF(R10=0,"",RANK(R10,R$7:R$280))</f>
        <v>#REF!</v>
      </c>
      <c r="T10" s="15"/>
      <c r="U10" s="16"/>
      <c r="V10" s="16"/>
      <c r="W10" s="16"/>
      <c r="X10" s="5">
        <f t="shared" si="4"/>
        <v>0</v>
      </c>
      <c r="Y10" s="5">
        <f>IF(T10="","",RANK(X10,X$7:X$280))</f>
      </c>
      <c r="Z10" s="31">
        <f>IF(Y10="",0,X$281+1-Y10)</f>
        <v>0</v>
      </c>
      <c r="AA10" s="3" t="e">
        <f t="shared" si="5"/>
        <v>#REF!</v>
      </c>
      <c r="AB10" s="5" t="e">
        <f>IF(AA10=0,"",RANK(AA10,AA$7:AA$280))</f>
        <v>#REF!</v>
      </c>
      <c r="AC10" s="15"/>
      <c r="AD10" s="16"/>
      <c r="AE10" s="16"/>
      <c r="AF10" s="16"/>
      <c r="AG10" s="5">
        <f t="shared" si="6"/>
        <v>0</v>
      </c>
      <c r="AH10" s="5">
        <f>IF(AC10="","",RANK(AG10,AG$7:AG$280))</f>
      </c>
      <c r="AI10" s="31">
        <f>IF(AH10="",0,AG$281+1-AH10)</f>
        <v>0</v>
      </c>
      <c r="AJ10" s="3" t="e">
        <f t="shared" si="7"/>
        <v>#REF!</v>
      </c>
      <c r="AK10" s="5" t="e">
        <f>IF(AJ10=0,"",RANK(AJ10,AJ$7:AJ$280))</f>
        <v>#REF!</v>
      </c>
      <c r="AL10" s="15"/>
      <c r="AM10" s="16"/>
      <c r="AN10" s="16"/>
      <c r="AO10" s="16"/>
      <c r="AP10" s="5">
        <f t="shared" si="0"/>
        <v>0</v>
      </c>
      <c r="AQ10" s="5">
        <f>IF(AL10="","",RANK(AP10,AP$7:AP$280))</f>
      </c>
      <c r="AR10" s="31">
        <f>IF(AQ10="",0,AP$281+1-AQ10)</f>
        <v>0</v>
      </c>
      <c r="AS10" s="3" t="e">
        <f t="shared" si="1"/>
        <v>#REF!</v>
      </c>
      <c r="AT10" s="5" t="e">
        <f>IF(AS10=0,"",RANK(AS10,AS$7:AS$280))</f>
        <v>#REF!</v>
      </c>
      <c r="AU10" s="15"/>
      <c r="AV10" s="44"/>
      <c r="AW10" s="44"/>
      <c r="AX10" s="44"/>
      <c r="AY10" s="4">
        <f t="shared" si="3"/>
        <v>0</v>
      </c>
      <c r="AZ10" s="5">
        <f>IF(AU10="","",RANK(AY10,AY$8:AY$280))</f>
      </c>
      <c r="BA10" s="42">
        <f>IF(AZ10="",0,AY$281+1-AZ10)</f>
        <v>0</v>
      </c>
      <c r="BB10" s="3" t="e">
        <f t="shared" si="8"/>
        <v>#REF!</v>
      </c>
      <c r="BC10" s="62" t="e">
        <f>IF(BB10=0,"",RANK(BB10,BB$8:BB$280))</f>
        <v>#REF!</v>
      </c>
      <c r="BG10" s="79"/>
    </row>
    <row r="11" spans="2:59" ht="15">
      <c r="B11" s="99" t="s">
        <v>1074</v>
      </c>
      <c r="C11" s="100" t="s">
        <v>797</v>
      </c>
      <c r="D11" s="101">
        <v>1100690303</v>
      </c>
      <c r="E11" s="15" t="s">
        <v>1129</v>
      </c>
      <c r="F11" s="37">
        <v>13</v>
      </c>
      <c r="G11" s="37">
        <v>13</v>
      </c>
      <c r="H11" s="37">
        <v>16</v>
      </c>
      <c r="I11" s="4">
        <f t="shared" si="2"/>
        <v>42</v>
      </c>
      <c r="J11" s="5">
        <f>IF(E11="","",RANK(I11,I$7:I$280))</f>
        <v>66</v>
      </c>
      <c r="K11" s="15"/>
      <c r="L11" s="44"/>
      <c r="M11" s="44"/>
      <c r="N11" s="44"/>
      <c r="O11" s="4">
        <f>SUM(L11:N11)</f>
        <v>0</v>
      </c>
      <c r="P11" s="5">
        <f>IF(K11="","",RANK(O11,O$7:O$280))</f>
      </c>
      <c r="Q11" s="31">
        <f>IF(P11="",0,O$281+1-P11)</f>
        <v>0</v>
      </c>
      <c r="R11" s="3" t="e">
        <f>Q11+#REF!</f>
        <v>#REF!</v>
      </c>
      <c r="S11" s="5" t="e">
        <f>IF(R11=0,"",RANK(R11,R$7:R$280))</f>
        <v>#REF!</v>
      </c>
      <c r="T11" s="15"/>
      <c r="U11" s="44"/>
      <c r="V11" s="44"/>
      <c r="W11" s="44"/>
      <c r="X11" s="4">
        <f t="shared" si="4"/>
        <v>0</v>
      </c>
      <c r="Y11" s="5">
        <f>IF(T11="","",RANK(X11,X$7:X$280))</f>
      </c>
      <c r="Z11" s="31">
        <f>IF(Y11="",0,X$281+1-Y11)</f>
        <v>0</v>
      </c>
      <c r="AA11" s="3" t="e">
        <f t="shared" si="5"/>
        <v>#REF!</v>
      </c>
      <c r="AB11" s="5" t="e">
        <f>IF(AA11=0,"",RANK(AA11,AA$7:AA$280))</f>
        <v>#REF!</v>
      </c>
      <c r="AC11" s="15"/>
      <c r="AD11" s="44"/>
      <c r="AE11" s="44"/>
      <c r="AF11" s="44"/>
      <c r="AG11" s="5">
        <f t="shared" si="6"/>
        <v>0</v>
      </c>
      <c r="AH11" s="5">
        <f>IF(AC11="","",RANK(AG11,AG$7:AG$280))</f>
      </c>
      <c r="AI11" s="31">
        <f>IF(AH11="",0,AG$281+1-AH11)</f>
        <v>0</v>
      </c>
      <c r="AJ11" s="3" t="e">
        <f t="shared" si="7"/>
        <v>#REF!</v>
      </c>
      <c r="AK11" s="5" t="e">
        <f>IF(AJ11=0,"",RANK(AJ11,AJ$7:AJ$280))</f>
        <v>#REF!</v>
      </c>
      <c r="AL11" s="15"/>
      <c r="AM11" s="44"/>
      <c r="AN11" s="44"/>
      <c r="AO11" s="44"/>
      <c r="AP11" s="4">
        <f t="shared" si="0"/>
        <v>0</v>
      </c>
      <c r="AQ11" s="5">
        <f>IF(AL11="","",RANK(AP11,AP$7:AP$280))</f>
      </c>
      <c r="AR11" s="31">
        <f>IF(AQ11="",0,AP$281+1-AQ11)</f>
        <v>0</v>
      </c>
      <c r="AS11" s="3" t="e">
        <f t="shared" si="1"/>
        <v>#REF!</v>
      </c>
      <c r="AT11" s="5" t="e">
        <f>IF(AS11=0,"",RANK(AS11,AS$7:AS$280))</f>
        <v>#REF!</v>
      </c>
      <c r="AU11" s="36"/>
      <c r="AV11" s="37"/>
      <c r="AW11" s="37"/>
      <c r="AX11" s="37"/>
      <c r="AY11" s="4">
        <f t="shared" si="3"/>
        <v>0</v>
      </c>
      <c r="AZ11" s="5">
        <f>IF(AU11="","",RANK(AY11,AY$8:AY$280))</f>
      </c>
      <c r="BA11" s="42">
        <f>IF(AZ11="",0,AY$281+1-AZ11)</f>
        <v>0</v>
      </c>
      <c r="BB11" s="3" t="e">
        <f t="shared" si="8"/>
        <v>#REF!</v>
      </c>
      <c r="BC11" s="62" t="e">
        <f>IF(BB11=0,"",RANK(BB11,BB$8:BB$280))</f>
        <v>#REF!</v>
      </c>
      <c r="BG11" s="79"/>
    </row>
    <row r="12" spans="2:59" ht="15">
      <c r="B12" s="99" t="s">
        <v>822</v>
      </c>
      <c r="C12" s="96" t="s">
        <v>797</v>
      </c>
      <c r="D12" s="97">
        <v>1100690304</v>
      </c>
      <c r="E12" s="36" t="s">
        <v>1130</v>
      </c>
      <c r="F12" s="37">
        <v>13</v>
      </c>
      <c r="G12" s="37">
        <v>9</v>
      </c>
      <c r="H12" s="37">
        <v>12</v>
      </c>
      <c r="I12" s="4">
        <f t="shared" si="2"/>
        <v>34</v>
      </c>
      <c r="J12" s="5">
        <f>IF(E12="","",RANK(I12,I$7:I$280))</f>
        <v>196</v>
      </c>
      <c r="K12" s="36"/>
      <c r="L12" s="37"/>
      <c r="M12" s="37"/>
      <c r="N12" s="37"/>
      <c r="O12" s="4">
        <f>SUM(L12:N12)</f>
        <v>0</v>
      </c>
      <c r="P12" s="5">
        <f>IF(K12="","",RANK(O12,O$7:O$280))</f>
      </c>
      <c r="Q12" s="31">
        <f>IF(P12="",0,O$281+1-P12)</f>
        <v>0</v>
      </c>
      <c r="R12" s="3" t="e">
        <f>Q12+#REF!</f>
        <v>#REF!</v>
      </c>
      <c r="S12" s="5" t="e">
        <f>IF(R12=0,"",RANK(R12,R$7:R$280))</f>
        <v>#REF!</v>
      </c>
      <c r="T12" s="36"/>
      <c r="U12" s="37"/>
      <c r="V12" s="37"/>
      <c r="W12" s="37"/>
      <c r="X12" s="4">
        <f t="shared" si="4"/>
        <v>0</v>
      </c>
      <c r="Y12" s="5">
        <f>IF(T12="","",RANK(X12,X$7:X$280))</f>
      </c>
      <c r="Z12" s="31">
        <f>IF(Y12="",0,X$281+1-Y12)</f>
        <v>0</v>
      </c>
      <c r="AA12" s="3" t="e">
        <f t="shared" si="5"/>
        <v>#REF!</v>
      </c>
      <c r="AB12" s="5" t="e">
        <f>IF(AA12=0,"",RANK(AA12,AA$7:AA$280))</f>
        <v>#REF!</v>
      </c>
      <c r="AC12" s="36"/>
      <c r="AD12" s="37"/>
      <c r="AE12" s="37"/>
      <c r="AF12" s="37"/>
      <c r="AG12" s="5">
        <f t="shared" si="6"/>
        <v>0</v>
      </c>
      <c r="AH12" s="5">
        <f>IF(AC12="","",RANK(AG12,AG$7:AG$280))</f>
      </c>
      <c r="AI12" s="31">
        <f>IF(AH12="",0,AG$281+1-AH12)</f>
        <v>0</v>
      </c>
      <c r="AJ12" s="3" t="e">
        <f t="shared" si="7"/>
        <v>#REF!</v>
      </c>
      <c r="AK12" s="5" t="e">
        <f>IF(AJ12=0,"",RANK(AJ12,AJ$7:AJ$280))</f>
        <v>#REF!</v>
      </c>
      <c r="AL12" s="36"/>
      <c r="AM12" s="37"/>
      <c r="AN12" s="37"/>
      <c r="AO12" s="37"/>
      <c r="AP12" s="4">
        <f t="shared" si="0"/>
        <v>0</v>
      </c>
      <c r="AQ12" s="5">
        <f>IF(AL12="","",RANK(AP12,AP$7:AP$280))</f>
      </c>
      <c r="AR12" s="31">
        <f>IF(AQ12="",0,AP$281+1-AQ12)</f>
        <v>0</v>
      </c>
      <c r="AS12" s="3" t="e">
        <f t="shared" si="1"/>
        <v>#REF!</v>
      </c>
      <c r="AT12" s="5" t="e">
        <f>IF(AS12=0,"",RANK(AS12,AS$7:AS$280))</f>
        <v>#REF!</v>
      </c>
      <c r="AU12" s="36"/>
      <c r="AV12" s="37"/>
      <c r="AW12" s="37"/>
      <c r="AX12" s="37"/>
      <c r="AY12" s="4">
        <f t="shared" si="3"/>
        <v>0</v>
      </c>
      <c r="AZ12" s="5">
        <f>IF(AU12="","",RANK(AY12,AY$8:AY$280))</f>
      </c>
      <c r="BA12" s="42">
        <f>IF(AZ12="",0,AY$281+1-AZ12)</f>
        <v>0</v>
      </c>
      <c r="BB12" s="3" t="e">
        <f t="shared" si="8"/>
        <v>#REF!</v>
      </c>
      <c r="BC12" s="62" t="e">
        <f>IF(BB12=0,"",RANK(BB12,BB$8:BB$280))</f>
        <v>#REF!</v>
      </c>
      <c r="BG12" s="79"/>
    </row>
    <row r="13" spans="2:59" ht="15">
      <c r="B13" s="99" t="s">
        <v>1075</v>
      </c>
      <c r="C13" s="96" t="s">
        <v>797</v>
      </c>
      <c r="D13" s="97">
        <v>1100690310</v>
      </c>
      <c r="E13" s="36" t="s">
        <v>1131</v>
      </c>
      <c r="F13" s="37">
        <v>16</v>
      </c>
      <c r="G13" s="37">
        <v>14</v>
      </c>
      <c r="H13" s="37">
        <v>15</v>
      </c>
      <c r="I13" s="4">
        <f t="shared" si="2"/>
        <v>45</v>
      </c>
      <c r="J13" s="5">
        <f>IF(E13="","",RANK(I13,I$7:I$280))</f>
        <v>32</v>
      </c>
      <c r="K13" s="36"/>
      <c r="L13" s="37"/>
      <c r="M13" s="37"/>
      <c r="N13" s="37"/>
      <c r="O13" s="4">
        <f>SUM(L13:N13)</f>
        <v>0</v>
      </c>
      <c r="P13" s="5">
        <f>IF(K13="","",RANK(O13,O$7:O$280))</f>
      </c>
      <c r="Q13" s="31">
        <f>IF(P13="",0,O$281+1-P13)</f>
        <v>0</v>
      </c>
      <c r="R13" s="3" t="e">
        <f>Q13+#REF!</f>
        <v>#REF!</v>
      </c>
      <c r="S13" s="5" t="e">
        <f>IF(R13=0,"",RANK(R13,R$7:R$280))</f>
        <v>#REF!</v>
      </c>
      <c r="T13" s="36"/>
      <c r="U13" s="37"/>
      <c r="V13" s="37"/>
      <c r="W13" s="37"/>
      <c r="X13" s="4">
        <f t="shared" si="4"/>
        <v>0</v>
      </c>
      <c r="Y13" s="5">
        <f>IF(T13="","",RANK(X13,X$7:X$280))</f>
      </c>
      <c r="Z13" s="31">
        <f>IF(Y13="",0,X$281+1-Y13)</f>
        <v>0</v>
      </c>
      <c r="AA13" s="3" t="e">
        <f t="shared" si="5"/>
        <v>#REF!</v>
      </c>
      <c r="AB13" s="5" t="e">
        <f>IF(AA13=0,"",RANK(AA13,AA$7:AA$280))</f>
        <v>#REF!</v>
      </c>
      <c r="AC13" s="36"/>
      <c r="AD13" s="37"/>
      <c r="AE13" s="37"/>
      <c r="AF13" s="37"/>
      <c r="AG13" s="5">
        <f t="shared" si="6"/>
        <v>0</v>
      </c>
      <c r="AH13" s="5">
        <f>IF(AC13="","",RANK(AG13,AG$7:AG$280))</f>
      </c>
      <c r="AI13" s="31">
        <f>IF(AH13="",0,AG$281+1-AH13)</f>
        <v>0</v>
      </c>
      <c r="AJ13" s="3" t="e">
        <f t="shared" si="7"/>
        <v>#REF!</v>
      </c>
      <c r="AK13" s="5" t="e">
        <f>IF(AJ13=0,"",RANK(AJ13,AJ$7:AJ$280))</f>
        <v>#REF!</v>
      </c>
      <c r="AL13" s="36"/>
      <c r="AM13" s="37"/>
      <c r="AN13" s="37"/>
      <c r="AO13" s="37"/>
      <c r="AP13" s="4">
        <f t="shared" si="0"/>
        <v>0</v>
      </c>
      <c r="AQ13" s="5">
        <f>IF(AL13="","",RANK(AP13,AP$7:AP$280))</f>
      </c>
      <c r="AR13" s="31">
        <f>IF(AQ13="",0,AP$281+1-AQ13)</f>
        <v>0</v>
      </c>
      <c r="AS13" s="3" t="e">
        <f t="shared" si="1"/>
        <v>#REF!</v>
      </c>
      <c r="AT13" s="5" t="e">
        <f>IF(AS13=0,"",RANK(AS13,AS$7:AS$280))</f>
        <v>#REF!</v>
      </c>
      <c r="AU13" s="36"/>
      <c r="AV13" s="37"/>
      <c r="AW13" s="37"/>
      <c r="AX13" s="37"/>
      <c r="AY13" s="4">
        <f>SUM(AV13:AX13)</f>
        <v>0</v>
      </c>
      <c r="AZ13" s="5">
        <f>IF(AU13="","",RANK(AY13,AY$8:AY$280))</f>
      </c>
      <c r="BA13" s="42">
        <f>IF(AZ13="",0,AY$281+1-AZ13)</f>
        <v>0</v>
      </c>
      <c r="BB13" s="3" t="e">
        <f t="shared" si="8"/>
        <v>#REF!</v>
      </c>
      <c r="BC13" s="62" t="e">
        <f>IF(BB13=0,"",RANK(BB13,BB$8:BB$280))</f>
        <v>#REF!</v>
      </c>
      <c r="BG13" s="79"/>
    </row>
    <row r="14" spans="2:59" ht="15">
      <c r="B14" s="99" t="s">
        <v>1076</v>
      </c>
      <c r="C14" s="96" t="s">
        <v>797</v>
      </c>
      <c r="D14" s="97">
        <v>1100690311</v>
      </c>
      <c r="E14" s="36" t="s">
        <v>1132</v>
      </c>
      <c r="F14" s="37">
        <v>13</v>
      </c>
      <c r="G14" s="37">
        <v>15</v>
      </c>
      <c r="H14" s="37">
        <v>14</v>
      </c>
      <c r="I14" s="4">
        <f t="shared" si="2"/>
        <v>42</v>
      </c>
      <c r="J14" s="5">
        <f>IF(E14="","",RANK(I14,I$7:I$280))</f>
        <v>66</v>
      </c>
      <c r="K14" s="36"/>
      <c r="L14" s="37"/>
      <c r="M14" s="37"/>
      <c r="N14" s="37"/>
      <c r="O14" s="5"/>
      <c r="P14" s="5">
        <f>IF(K14="","",RANK(O14,O$7:O$280))</f>
      </c>
      <c r="Q14" s="31"/>
      <c r="R14" s="3" t="e">
        <f>Q14+#REF!</f>
        <v>#REF!</v>
      </c>
      <c r="S14" s="5" t="e">
        <f>IF(R14=0,"",RANK(R14,R$7:R$280))</f>
        <v>#REF!</v>
      </c>
      <c r="T14" s="36"/>
      <c r="U14" s="37"/>
      <c r="V14" s="37"/>
      <c r="W14" s="37"/>
      <c r="X14" s="4">
        <f t="shared" si="4"/>
        <v>0</v>
      </c>
      <c r="Y14" s="5">
        <f>IF(T14="","",RANK(X14,X$7:X$280))</f>
      </c>
      <c r="Z14" s="31">
        <f>IF(Y14="",0,X$281+1-Y14)</f>
        <v>0</v>
      </c>
      <c r="AA14" s="3" t="e">
        <f t="shared" si="5"/>
        <v>#REF!</v>
      </c>
      <c r="AB14" s="5" t="e">
        <f>IF(AA14=0,"",RANK(AA14,AA$7:AA$280))</f>
        <v>#REF!</v>
      </c>
      <c r="AC14" s="36"/>
      <c r="AD14" s="37"/>
      <c r="AE14" s="37"/>
      <c r="AF14" s="37"/>
      <c r="AG14" s="5">
        <f t="shared" si="6"/>
        <v>0</v>
      </c>
      <c r="AH14" s="5">
        <f>IF(AC14="","",RANK(AG14,AG$7:AG$280))</f>
      </c>
      <c r="AI14" s="31">
        <f>IF(AH14="",0,AG$281+1-AH14)</f>
        <v>0</v>
      </c>
      <c r="AJ14" s="3" t="e">
        <f t="shared" si="7"/>
        <v>#REF!</v>
      </c>
      <c r="AK14" s="5" t="e">
        <f>IF(AJ14=0,"",RANK(AJ14,AJ$7:AJ$280))</f>
        <v>#REF!</v>
      </c>
      <c r="AL14" s="36"/>
      <c r="AM14" s="37"/>
      <c r="AN14" s="37"/>
      <c r="AO14" s="37"/>
      <c r="AP14" s="4">
        <f t="shared" si="0"/>
        <v>0</v>
      </c>
      <c r="AQ14" s="5">
        <f>IF(AL14="","",RANK(AP14,AP$7:AP$280))</f>
      </c>
      <c r="AR14" s="31">
        <f>IF(AQ14="",0,AP$281+1-AQ14)</f>
        <v>0</v>
      </c>
      <c r="AS14" s="3" t="e">
        <f t="shared" si="1"/>
        <v>#REF!</v>
      </c>
      <c r="AT14" s="5" t="e">
        <f>IF(AS14=0,"",RANK(AS14,AS$7:AS$280))</f>
        <v>#REF!</v>
      </c>
      <c r="AU14" s="15"/>
      <c r="AV14" s="16"/>
      <c r="AW14" s="16"/>
      <c r="AX14" s="16"/>
      <c r="AY14" s="4">
        <f t="shared" si="3"/>
        <v>0</v>
      </c>
      <c r="AZ14" s="5">
        <f>IF(AU14="","",RANK(AY14,AY$8:AY$280))</f>
      </c>
      <c r="BA14" s="42">
        <f>IF(AZ14="",0,AY$281+1-AZ14)</f>
        <v>0</v>
      </c>
      <c r="BB14" s="3" t="e">
        <f t="shared" si="8"/>
        <v>#REF!</v>
      </c>
      <c r="BC14" s="62" t="e">
        <f>IF(BB14=0,"",RANK(BB14,BB$8:BB$280))</f>
        <v>#REF!</v>
      </c>
      <c r="BG14" s="79"/>
    </row>
    <row r="15" spans="2:59" ht="15">
      <c r="B15" s="95" t="s">
        <v>26</v>
      </c>
      <c r="C15" s="96" t="s">
        <v>632</v>
      </c>
      <c r="D15" s="97">
        <v>1102590046</v>
      </c>
      <c r="E15" s="15" t="s">
        <v>1133</v>
      </c>
      <c r="F15" s="37">
        <v>17</v>
      </c>
      <c r="G15" s="37">
        <v>15</v>
      </c>
      <c r="H15" s="37">
        <v>16</v>
      </c>
      <c r="I15" s="4">
        <f t="shared" si="2"/>
        <v>48</v>
      </c>
      <c r="J15" s="5">
        <f>IF(E15="","",RANK(I15,I$7:I$280))</f>
        <v>11</v>
      </c>
      <c r="K15" s="15"/>
      <c r="L15" s="16"/>
      <c r="M15" s="16"/>
      <c r="N15" s="16"/>
      <c r="O15" s="5">
        <f aca="true" t="shared" si="9" ref="O15:O25">SUM(L15:N15)</f>
        <v>0</v>
      </c>
      <c r="P15" s="5">
        <f>IF(K15="","",RANK(O15,O$7:O$280))</f>
      </c>
      <c r="Q15" s="31">
        <f>IF(P15="",0,O$281+1-P15)</f>
        <v>0</v>
      </c>
      <c r="R15" s="3" t="e">
        <f>Q15+#REF!</f>
        <v>#REF!</v>
      </c>
      <c r="S15" s="5" t="e">
        <f>IF(R15=0,"",RANK(R15,R$7:R$280))</f>
        <v>#REF!</v>
      </c>
      <c r="T15" s="15"/>
      <c r="U15" s="16"/>
      <c r="V15" s="16"/>
      <c r="W15" s="16"/>
      <c r="X15" s="4">
        <f t="shared" si="4"/>
        <v>0</v>
      </c>
      <c r="Y15" s="5">
        <f>IF(T15="","",RANK(X15,X$7:X$280))</f>
      </c>
      <c r="Z15" s="31">
        <f>IF(Y15="",0,X$281+1-Y15)</f>
        <v>0</v>
      </c>
      <c r="AA15" s="3" t="e">
        <f t="shared" si="5"/>
        <v>#REF!</v>
      </c>
      <c r="AB15" s="5" t="e">
        <f>IF(AA15=0,"",RANK(AA15,AA$7:AA$280))</f>
        <v>#REF!</v>
      </c>
      <c r="AC15" s="15"/>
      <c r="AD15" s="16"/>
      <c r="AE15" s="16"/>
      <c r="AF15" s="16"/>
      <c r="AG15" s="5">
        <f t="shared" si="6"/>
        <v>0</v>
      </c>
      <c r="AH15" s="5">
        <f>IF(AC15="","",RANK(AG15,AG$7:AG$280))</f>
      </c>
      <c r="AI15" s="31">
        <f>IF(AH15="",0,AG$281+1-AH15)</f>
        <v>0</v>
      </c>
      <c r="AJ15" s="3" t="e">
        <f t="shared" si="7"/>
        <v>#REF!</v>
      </c>
      <c r="AK15" s="5" t="e">
        <f>IF(AJ15=0,"",RANK(AJ15,AJ$7:AJ$280))</f>
        <v>#REF!</v>
      </c>
      <c r="AL15" s="15"/>
      <c r="AM15" s="16"/>
      <c r="AN15" s="16"/>
      <c r="AO15" s="16"/>
      <c r="AP15" s="5">
        <f t="shared" si="0"/>
        <v>0</v>
      </c>
      <c r="AQ15" s="5">
        <f>IF(AL15="","",RANK(AP15,AP$7:AP$280))</f>
      </c>
      <c r="AR15" s="31">
        <f>IF(AQ15="",0,AP$281+1-AQ15)</f>
        <v>0</v>
      </c>
      <c r="AS15" s="3" t="e">
        <f t="shared" si="1"/>
        <v>#REF!</v>
      </c>
      <c r="AT15" s="5" t="e">
        <f>IF(AS15=0,"",RANK(AS15,AS$7:AS$280))</f>
        <v>#REF!</v>
      </c>
      <c r="AU15" s="36"/>
      <c r="AV15" s="37"/>
      <c r="AW15" s="37"/>
      <c r="AX15" s="37"/>
      <c r="AY15" s="4">
        <f t="shared" si="3"/>
        <v>0</v>
      </c>
      <c r="AZ15" s="5">
        <f>IF(AU15="","",RANK(AY15,AY$8:AY$280))</f>
      </c>
      <c r="BA15" s="42">
        <f>IF(AZ15="",0,AY$281+1-AZ15)</f>
        <v>0</v>
      </c>
      <c r="BB15" s="3" t="e">
        <f t="shared" si="8"/>
        <v>#REF!</v>
      </c>
      <c r="BC15" s="62" t="e">
        <f>IF(BB15=0,"",RANK(BB15,BB$8:BB$280))</f>
        <v>#REF!</v>
      </c>
      <c r="BG15" s="79"/>
    </row>
    <row r="16" spans="2:59" ht="15">
      <c r="B16" s="95" t="s">
        <v>825</v>
      </c>
      <c r="C16" s="96" t="s">
        <v>632</v>
      </c>
      <c r="D16" s="97">
        <v>1102590066</v>
      </c>
      <c r="E16" s="36" t="s">
        <v>1134</v>
      </c>
      <c r="F16" s="37">
        <v>9</v>
      </c>
      <c r="G16" s="37">
        <v>13</v>
      </c>
      <c r="H16" s="37">
        <v>15</v>
      </c>
      <c r="I16" s="4">
        <f t="shared" si="2"/>
        <v>37</v>
      </c>
      <c r="J16" s="5">
        <f>IF(E16="","",RANK(I16,I$7:I$280))</f>
        <v>146</v>
      </c>
      <c r="K16" s="36"/>
      <c r="L16" s="37"/>
      <c r="M16" s="37"/>
      <c r="N16" s="37"/>
      <c r="O16" s="5"/>
      <c r="P16" s="5"/>
      <c r="Q16" s="31"/>
      <c r="R16" s="3"/>
      <c r="S16" s="5"/>
      <c r="T16" s="36"/>
      <c r="U16" s="37"/>
      <c r="V16" s="37"/>
      <c r="W16" s="37"/>
      <c r="X16" s="4"/>
      <c r="Y16" s="5"/>
      <c r="Z16" s="31"/>
      <c r="AA16" s="3"/>
      <c r="AB16" s="5"/>
      <c r="AC16" s="36"/>
      <c r="AD16" s="37"/>
      <c r="AE16" s="37"/>
      <c r="AF16" s="37"/>
      <c r="AG16" s="5"/>
      <c r="AH16" s="5"/>
      <c r="AI16" s="31"/>
      <c r="AJ16" s="3"/>
      <c r="AK16" s="5"/>
      <c r="AL16" s="36"/>
      <c r="AM16" s="37"/>
      <c r="AN16" s="37"/>
      <c r="AO16" s="37"/>
      <c r="AP16" s="5"/>
      <c r="AQ16" s="5"/>
      <c r="AR16" s="31"/>
      <c r="AS16" s="3"/>
      <c r="AT16" s="5"/>
      <c r="AU16" s="36"/>
      <c r="AV16" s="37"/>
      <c r="AW16" s="37"/>
      <c r="AX16" s="37"/>
      <c r="AY16" s="4">
        <f>SUM(AV16:AX16)</f>
        <v>0</v>
      </c>
      <c r="AZ16" s="5">
        <f>IF(AU16="","",RANK(AY16,AY$8:AY$280))</f>
      </c>
      <c r="BA16" s="42">
        <f>IF(AZ16="",0,AY$281+1-AZ16)</f>
        <v>0</v>
      </c>
      <c r="BB16" s="3">
        <f>BA16+AS16</f>
        <v>0</v>
      </c>
      <c r="BC16" s="62">
        <f>IF(BB16=0,"",RANK(BB16,BB$8:BB$280))</f>
      </c>
      <c r="BG16" s="79"/>
    </row>
    <row r="17" spans="2:59" ht="15">
      <c r="B17" s="95" t="s">
        <v>1077</v>
      </c>
      <c r="C17" s="96" t="s">
        <v>632</v>
      </c>
      <c r="D17" s="97">
        <v>1102590091</v>
      </c>
      <c r="E17" s="36" t="s">
        <v>1135</v>
      </c>
      <c r="F17" s="37">
        <v>11</v>
      </c>
      <c r="G17" s="37">
        <v>13</v>
      </c>
      <c r="H17" s="37">
        <v>14</v>
      </c>
      <c r="I17" s="4">
        <f t="shared" si="2"/>
        <v>38</v>
      </c>
      <c r="J17" s="5">
        <f>IF(E17="","",RANK(I17,I$7:I$280))</f>
        <v>125</v>
      </c>
      <c r="K17" s="36"/>
      <c r="L17" s="37"/>
      <c r="M17" s="37"/>
      <c r="N17" s="37"/>
      <c r="O17" s="4">
        <f t="shared" si="9"/>
        <v>0</v>
      </c>
      <c r="P17" s="5">
        <f>IF(K17="","",RANK(O17,O$7:O$280))</f>
      </c>
      <c r="Q17" s="31">
        <f>IF(P17="",0,O$281+1-P17)</f>
        <v>0</v>
      </c>
      <c r="R17" s="3" t="e">
        <f>Q17+#REF!</f>
        <v>#REF!</v>
      </c>
      <c r="S17" s="5" t="e">
        <f>IF(R17=0,"",RANK(R17,R$7:R$280))</f>
        <v>#REF!</v>
      </c>
      <c r="T17" s="36"/>
      <c r="U17" s="37"/>
      <c r="V17" s="37"/>
      <c r="W17" s="37"/>
      <c r="X17" s="4">
        <f t="shared" si="4"/>
        <v>0</v>
      </c>
      <c r="Y17" s="5">
        <f>IF(T17="","",RANK(X17,X$7:X$280))</f>
      </c>
      <c r="Z17" s="31">
        <f>IF(Y17="",0,X$281+1-Y17)</f>
        <v>0</v>
      </c>
      <c r="AA17" s="3" t="e">
        <f t="shared" si="5"/>
        <v>#REF!</v>
      </c>
      <c r="AB17" s="5" t="e">
        <f>IF(AA17=0,"",RANK(AA17,AA$7:AA$280))</f>
        <v>#REF!</v>
      </c>
      <c r="AC17" s="36"/>
      <c r="AD17" s="37"/>
      <c r="AE17" s="37"/>
      <c r="AF17" s="37"/>
      <c r="AG17" s="5">
        <f t="shared" si="6"/>
        <v>0</v>
      </c>
      <c r="AH17" s="5">
        <f>IF(AC17="","",RANK(AG17,AG$7:AG$280))</f>
      </c>
      <c r="AI17" s="31">
        <f>IF(AH17="",0,AG$281+1-AH17)</f>
        <v>0</v>
      </c>
      <c r="AJ17" s="3" t="e">
        <f t="shared" si="7"/>
        <v>#REF!</v>
      </c>
      <c r="AK17" s="5" t="e">
        <f>IF(AJ17=0,"",RANK(AJ17,AJ$7:AJ$280))</f>
        <v>#REF!</v>
      </c>
      <c r="AL17" s="36"/>
      <c r="AM17" s="37"/>
      <c r="AN17" s="37"/>
      <c r="AO17" s="37"/>
      <c r="AP17" s="4">
        <f t="shared" si="0"/>
        <v>0</v>
      </c>
      <c r="AQ17" s="5">
        <f>IF(AL17="","",RANK(AP17,AP$7:AP$280))</f>
      </c>
      <c r="AR17" s="31">
        <f>IF(AQ17="",0,AP$281+1-AQ17)</f>
        <v>0</v>
      </c>
      <c r="AS17" s="3" t="e">
        <f t="shared" si="1"/>
        <v>#REF!</v>
      </c>
      <c r="AT17" s="5" t="e">
        <f>IF(AS17=0,"",RANK(AS17,AS$7:AS$280))</f>
        <v>#REF!</v>
      </c>
      <c r="AU17" s="36"/>
      <c r="AV17" s="37"/>
      <c r="AW17" s="37"/>
      <c r="AX17" s="37"/>
      <c r="AY17" s="4">
        <f t="shared" si="3"/>
        <v>0</v>
      </c>
      <c r="AZ17" s="5">
        <f>IF(AU17="","",RANK(AY17,AY$8:AY$280))</f>
      </c>
      <c r="BA17" s="42">
        <f>IF(AZ17="",0,AY$281+1-AZ17)</f>
        <v>0</v>
      </c>
      <c r="BB17" s="3" t="e">
        <f t="shared" si="8"/>
        <v>#REF!</v>
      </c>
      <c r="BC17" s="62" t="e">
        <f>IF(BB17=0,"",RANK(BB17,BB$8:BB$280))</f>
        <v>#REF!</v>
      </c>
      <c r="BG17" s="79"/>
    </row>
    <row r="18" spans="2:59" ht="15">
      <c r="B18" s="95" t="s">
        <v>1078</v>
      </c>
      <c r="C18" s="96" t="s">
        <v>632</v>
      </c>
      <c r="D18" s="97">
        <v>1102590093</v>
      </c>
      <c r="E18" s="36"/>
      <c r="F18" s="37"/>
      <c r="G18" s="37"/>
      <c r="H18" s="37"/>
      <c r="I18" s="4">
        <f t="shared" si="2"/>
        <v>0</v>
      </c>
      <c r="J18" s="5">
        <f>IF(E18="","",RANK(I18,I$7:I$280))</f>
      </c>
      <c r="K18" s="36"/>
      <c r="L18" s="37"/>
      <c r="M18" s="37"/>
      <c r="N18" s="37"/>
      <c r="O18" s="4">
        <f t="shared" si="9"/>
        <v>0</v>
      </c>
      <c r="P18" s="5">
        <f>IF(K18="","",RANK(O18,O$7:O$280))</f>
      </c>
      <c r="Q18" s="31">
        <f>IF(P18="",0,O$281+1-P18)</f>
        <v>0</v>
      </c>
      <c r="R18" s="3" t="e">
        <f>Q18+#REF!</f>
        <v>#REF!</v>
      </c>
      <c r="S18" s="5" t="e">
        <f>IF(R18=0,"",RANK(R18,R$7:R$280))</f>
        <v>#REF!</v>
      </c>
      <c r="T18" s="36"/>
      <c r="U18" s="37"/>
      <c r="V18" s="37"/>
      <c r="W18" s="37"/>
      <c r="X18" s="4">
        <f t="shared" si="4"/>
        <v>0</v>
      </c>
      <c r="Y18" s="5">
        <f>IF(T18="","",RANK(X18,X$7:X$280))</f>
      </c>
      <c r="Z18" s="31">
        <f>IF(Y18="",0,X$281+1-Y18)</f>
        <v>0</v>
      </c>
      <c r="AA18" s="3" t="e">
        <f t="shared" si="5"/>
        <v>#REF!</v>
      </c>
      <c r="AB18" s="5" t="e">
        <f>IF(AA18=0,"",RANK(AA18,AA$7:AA$280))</f>
        <v>#REF!</v>
      </c>
      <c r="AC18" s="36"/>
      <c r="AD18" s="37"/>
      <c r="AE18" s="37"/>
      <c r="AF18" s="37"/>
      <c r="AG18" s="5">
        <f t="shared" si="6"/>
        <v>0</v>
      </c>
      <c r="AH18" s="5">
        <f>IF(AC18="","",RANK(AG18,AG$7:AG$280))</f>
      </c>
      <c r="AI18" s="31">
        <f>IF(AH18="",0,AG$281+1-AH18)</f>
        <v>0</v>
      </c>
      <c r="AJ18" s="3" t="e">
        <f t="shared" si="7"/>
        <v>#REF!</v>
      </c>
      <c r="AK18" s="5" t="e">
        <f>IF(AJ18=0,"",RANK(AJ18,AJ$7:AJ$280))</f>
        <v>#REF!</v>
      </c>
      <c r="AL18" s="36"/>
      <c r="AM18" s="37"/>
      <c r="AN18" s="37"/>
      <c r="AO18" s="37"/>
      <c r="AP18" s="4">
        <f t="shared" si="0"/>
        <v>0</v>
      </c>
      <c r="AQ18" s="5">
        <f>IF(AL18="","",RANK(AP18,AP$7:AP$280))</f>
      </c>
      <c r="AR18" s="31">
        <f>IF(AQ18="",0,AP$281+1-AQ18)</f>
        <v>0</v>
      </c>
      <c r="AS18" s="3" t="e">
        <f t="shared" si="1"/>
        <v>#REF!</v>
      </c>
      <c r="AT18" s="5" t="e">
        <f>IF(AS18=0,"",RANK(AS18,AS$7:AS$280))</f>
        <v>#REF!</v>
      </c>
      <c r="AU18" s="15"/>
      <c r="AV18" s="16"/>
      <c r="AW18" s="16"/>
      <c r="AX18" s="16"/>
      <c r="AY18" s="4">
        <f t="shared" si="3"/>
        <v>0</v>
      </c>
      <c r="AZ18" s="5">
        <f>IF(AU18="","",RANK(AY18,AY$8:AY$280))</f>
      </c>
      <c r="BA18" s="42">
        <f>IF(AZ18="",0,AY$281+1-AZ18)</f>
        <v>0</v>
      </c>
      <c r="BB18" s="3" t="e">
        <f t="shared" si="8"/>
        <v>#REF!</v>
      </c>
      <c r="BC18" s="62" t="e">
        <f>IF(BB18=0,"",RANK(BB18,BB$8:BB$280))</f>
        <v>#REF!</v>
      </c>
      <c r="BG18" s="79"/>
    </row>
    <row r="19" spans="2:59" ht="15">
      <c r="B19" s="95" t="s">
        <v>28</v>
      </c>
      <c r="C19" s="96" t="s">
        <v>632</v>
      </c>
      <c r="D19" s="97">
        <v>1102590094</v>
      </c>
      <c r="E19" s="36" t="s">
        <v>505</v>
      </c>
      <c r="F19" s="37">
        <v>7</v>
      </c>
      <c r="G19" s="37">
        <v>12</v>
      </c>
      <c r="H19" s="37">
        <v>16</v>
      </c>
      <c r="I19" s="4">
        <f t="shared" si="2"/>
        <v>35</v>
      </c>
      <c r="J19" s="5">
        <f>IF(E19="","",RANK(I19,I$7:I$280))</f>
        <v>181</v>
      </c>
      <c r="K19" s="36"/>
      <c r="L19" s="37"/>
      <c r="M19" s="37"/>
      <c r="N19" s="37"/>
      <c r="O19" s="4">
        <f t="shared" si="9"/>
        <v>0</v>
      </c>
      <c r="P19" s="5">
        <f>IF(K19="","",RANK(O19,O$7:O$280))</f>
      </c>
      <c r="Q19" s="31">
        <f>IF(P19="",0,O$281+1-P19)</f>
        <v>0</v>
      </c>
      <c r="R19" s="3" t="e">
        <f>Q19+#REF!</f>
        <v>#REF!</v>
      </c>
      <c r="S19" s="5" t="e">
        <f>IF(R19=0,"",RANK(R19,R$7:R$280))</f>
        <v>#REF!</v>
      </c>
      <c r="T19" s="36"/>
      <c r="U19" s="37"/>
      <c r="V19" s="37"/>
      <c r="W19" s="37"/>
      <c r="X19" s="4">
        <f t="shared" si="4"/>
        <v>0</v>
      </c>
      <c r="Y19" s="5">
        <f>IF(T19="","",RANK(X19,X$7:X$280))</f>
      </c>
      <c r="Z19" s="31">
        <f>IF(Y19="",0,X$281+1-Y19)</f>
        <v>0</v>
      </c>
      <c r="AA19" s="3" t="e">
        <f t="shared" si="5"/>
        <v>#REF!</v>
      </c>
      <c r="AB19" s="5" t="e">
        <f>IF(AA19=0,"",RANK(AA19,AA$7:AA$280))</f>
        <v>#REF!</v>
      </c>
      <c r="AC19" s="36"/>
      <c r="AD19" s="37"/>
      <c r="AE19" s="37"/>
      <c r="AF19" s="37"/>
      <c r="AG19" s="5">
        <f t="shared" si="6"/>
        <v>0</v>
      </c>
      <c r="AH19" s="5">
        <f>IF(AC19="","",RANK(AG19,AG$7:AG$280))</f>
      </c>
      <c r="AI19" s="31">
        <f>IF(AH19="",0,AG$281+1-AH19)</f>
        <v>0</v>
      </c>
      <c r="AJ19" s="3" t="e">
        <f t="shared" si="7"/>
        <v>#REF!</v>
      </c>
      <c r="AK19" s="5" t="e">
        <f>IF(AJ19=0,"",RANK(AJ19,AJ$7:AJ$280))</f>
        <v>#REF!</v>
      </c>
      <c r="AL19" s="15"/>
      <c r="AM19" s="16"/>
      <c r="AN19" s="16"/>
      <c r="AO19" s="16"/>
      <c r="AP19" s="4">
        <f t="shared" si="0"/>
        <v>0</v>
      </c>
      <c r="AQ19" s="5">
        <f>IF(AL19="","",RANK(AP19,AP$7:AP$280))</f>
      </c>
      <c r="AR19" s="31">
        <f>IF(AQ19="",0,AP$281+1-AQ19)</f>
        <v>0</v>
      </c>
      <c r="AS19" s="3" t="e">
        <f t="shared" si="1"/>
        <v>#REF!</v>
      </c>
      <c r="AT19" s="5" t="e">
        <f>IF(AS19=0,"",RANK(AS19,AS$7:AS$280))</f>
        <v>#REF!</v>
      </c>
      <c r="AU19" s="15"/>
      <c r="AV19" s="16"/>
      <c r="AW19" s="16"/>
      <c r="AX19" s="16"/>
      <c r="AY19" s="4"/>
      <c r="AZ19" s="5">
        <f>IF(AU19="","",RANK(AY19,AY$8:AY$280))</f>
      </c>
      <c r="BA19" s="42">
        <f>IF(AZ19="",0,AY$281+1-AZ19)</f>
        <v>0</v>
      </c>
      <c r="BB19" s="3" t="e">
        <f t="shared" si="8"/>
        <v>#REF!</v>
      </c>
      <c r="BC19" s="62" t="e">
        <f>IF(BB19=0,"",RANK(BB19,BB$8:BB$280))</f>
        <v>#REF!</v>
      </c>
      <c r="BG19" s="79"/>
    </row>
    <row r="20" spans="2:59" ht="15">
      <c r="B20" s="95" t="s">
        <v>1080</v>
      </c>
      <c r="C20" s="96" t="s">
        <v>1079</v>
      </c>
      <c r="D20" s="97">
        <v>1103870120</v>
      </c>
      <c r="E20" s="36"/>
      <c r="F20" s="37"/>
      <c r="G20" s="37"/>
      <c r="H20" s="37"/>
      <c r="I20" s="4">
        <f t="shared" si="2"/>
        <v>0</v>
      </c>
      <c r="J20" s="5">
        <f>IF(E20="","",RANK(I20,I$7:I$280))</f>
      </c>
      <c r="K20" s="36"/>
      <c r="L20" s="37"/>
      <c r="M20" s="37"/>
      <c r="N20" s="37"/>
      <c r="O20" s="4">
        <f t="shared" si="9"/>
        <v>0</v>
      </c>
      <c r="P20" s="5">
        <f>IF(K20="","",RANK(O20,O$7:O$280))</f>
      </c>
      <c r="Q20" s="31">
        <f>IF(P20="",0,O$281+1-P20)</f>
        <v>0</v>
      </c>
      <c r="R20" s="3" t="e">
        <f>Q20+#REF!</f>
        <v>#REF!</v>
      </c>
      <c r="S20" s="5" t="e">
        <f>IF(R20=0,"",RANK(R20,R$7:R$280))</f>
        <v>#REF!</v>
      </c>
      <c r="T20" s="36"/>
      <c r="U20" s="37"/>
      <c r="V20" s="37"/>
      <c r="W20" s="37"/>
      <c r="X20" s="4">
        <f t="shared" si="4"/>
        <v>0</v>
      </c>
      <c r="Y20" s="5">
        <f>IF(T20="","",RANK(X20,X$7:X$280))</f>
      </c>
      <c r="Z20" s="31">
        <f>IF(Y20="",0,X$281+1-Y20)</f>
        <v>0</v>
      </c>
      <c r="AA20" s="3" t="e">
        <f t="shared" si="5"/>
        <v>#REF!</v>
      </c>
      <c r="AB20" s="5" t="e">
        <f>IF(AA20=0,"",RANK(AA20,AA$7:AA$280))</f>
        <v>#REF!</v>
      </c>
      <c r="AC20" s="36"/>
      <c r="AD20" s="37"/>
      <c r="AE20" s="37"/>
      <c r="AF20" s="37"/>
      <c r="AG20" s="5"/>
      <c r="AH20" s="5">
        <f>IF(AC20="","",RANK(AG20,AG$7:AG$280))</f>
      </c>
      <c r="AI20" s="31"/>
      <c r="AJ20" s="3" t="e">
        <f t="shared" si="7"/>
        <v>#REF!</v>
      </c>
      <c r="AK20" s="5" t="e">
        <f>IF(AJ20=0,"",RANK(AJ20,AJ$7:AJ$280))</f>
        <v>#REF!</v>
      </c>
      <c r="AL20" s="15"/>
      <c r="AM20" s="16"/>
      <c r="AN20" s="16"/>
      <c r="AO20" s="16"/>
      <c r="AP20" s="4">
        <f t="shared" si="0"/>
        <v>0</v>
      </c>
      <c r="AQ20" s="5">
        <f>IF(AL20="","",RANK(AP20,AP$7:AP$280))</f>
      </c>
      <c r="AR20" s="31">
        <f>IF(AQ20="",0,AP$281+1-AQ20)</f>
        <v>0</v>
      </c>
      <c r="AS20" s="3" t="e">
        <f t="shared" si="1"/>
        <v>#REF!</v>
      </c>
      <c r="AT20" s="5" t="e">
        <f>IF(AS20=0,"",RANK(AS20,AS$7:AS$280))</f>
        <v>#REF!</v>
      </c>
      <c r="AU20" s="15"/>
      <c r="AV20" s="16"/>
      <c r="AW20" s="16"/>
      <c r="AX20" s="16"/>
      <c r="AY20" s="4">
        <f t="shared" si="3"/>
        <v>0</v>
      </c>
      <c r="AZ20" s="5">
        <f>IF(AU20="","",RANK(AY20,AY$8:AY$280))</f>
      </c>
      <c r="BA20" s="42">
        <f>IF(AZ20="",0,AY$281+1-AZ20)</f>
        <v>0</v>
      </c>
      <c r="BB20" s="3" t="e">
        <f t="shared" si="8"/>
        <v>#REF!</v>
      </c>
      <c r="BC20" s="62" t="e">
        <f>IF(BB20=0,"",RANK(BB20,BB$8:BB$280))</f>
        <v>#REF!</v>
      </c>
      <c r="BG20" s="79"/>
    </row>
    <row r="21" spans="2:59" ht="15">
      <c r="B21" s="95" t="s">
        <v>1356</v>
      </c>
      <c r="C21" s="96" t="s">
        <v>1079</v>
      </c>
      <c r="D21" s="97">
        <v>1103870122</v>
      </c>
      <c r="E21" s="36" t="s">
        <v>1136</v>
      </c>
      <c r="F21" s="37">
        <v>12</v>
      </c>
      <c r="G21" s="37">
        <v>11</v>
      </c>
      <c r="H21" s="37">
        <v>15</v>
      </c>
      <c r="I21" s="4">
        <f>SUM(F21:H21)</f>
        <v>38</v>
      </c>
      <c r="J21" s="5">
        <f>IF(E21="","",RANK(I21,I$7:I$280))</f>
        <v>125</v>
      </c>
      <c r="K21" s="36"/>
      <c r="L21" s="37"/>
      <c r="M21" s="37"/>
      <c r="N21" s="37"/>
      <c r="O21" s="4"/>
      <c r="P21" s="5"/>
      <c r="Q21" s="31"/>
      <c r="R21" s="3"/>
      <c r="S21" s="5"/>
      <c r="T21" s="36"/>
      <c r="U21" s="37"/>
      <c r="V21" s="37"/>
      <c r="W21" s="37"/>
      <c r="X21" s="4"/>
      <c r="Y21" s="5"/>
      <c r="Z21" s="31"/>
      <c r="AA21" s="3"/>
      <c r="AB21" s="5"/>
      <c r="AC21" s="36"/>
      <c r="AD21" s="37"/>
      <c r="AE21" s="37"/>
      <c r="AF21" s="37"/>
      <c r="AG21" s="5"/>
      <c r="AH21" s="5"/>
      <c r="AI21" s="31"/>
      <c r="AJ21" s="3"/>
      <c r="AK21" s="5"/>
      <c r="AL21" s="15"/>
      <c r="AM21" s="16"/>
      <c r="AN21" s="16"/>
      <c r="AO21" s="16"/>
      <c r="AP21" s="4"/>
      <c r="AQ21" s="5"/>
      <c r="AR21" s="31"/>
      <c r="AS21" s="3"/>
      <c r="AT21" s="5"/>
      <c r="AU21" s="15"/>
      <c r="AV21" s="16"/>
      <c r="AW21" s="16"/>
      <c r="AX21" s="16"/>
      <c r="AY21" s="4"/>
      <c r="AZ21" s="5"/>
      <c r="BA21" s="42"/>
      <c r="BB21" s="3"/>
      <c r="BC21" s="62"/>
      <c r="BG21" s="79"/>
    </row>
    <row r="22" spans="2:59" ht="15">
      <c r="B22" s="95" t="s">
        <v>1081</v>
      </c>
      <c r="C22" s="96" t="s">
        <v>1079</v>
      </c>
      <c r="D22" s="97">
        <v>1103870123</v>
      </c>
      <c r="E22" s="36" t="s">
        <v>1137</v>
      </c>
      <c r="F22" s="37">
        <v>11</v>
      </c>
      <c r="G22" s="37">
        <v>15</v>
      </c>
      <c r="H22" s="37">
        <v>13</v>
      </c>
      <c r="I22" s="4">
        <f t="shared" si="2"/>
        <v>39</v>
      </c>
      <c r="J22" s="5">
        <f>IF(E22="","",RANK(I22,I$7:I$280))</f>
        <v>112</v>
      </c>
      <c r="K22" s="36"/>
      <c r="L22" s="37"/>
      <c r="M22" s="37"/>
      <c r="N22" s="37"/>
      <c r="O22" s="4">
        <f t="shared" si="9"/>
        <v>0</v>
      </c>
      <c r="P22" s="5">
        <f>IF(K22="","",RANK(O22,O$7:O$280))</f>
      </c>
      <c r="Q22" s="31">
        <f>IF(P22="",0,O$281+1-P22)</f>
        <v>0</v>
      </c>
      <c r="R22" s="3" t="e">
        <f>Q22+#REF!</f>
        <v>#REF!</v>
      </c>
      <c r="S22" s="5" t="e">
        <f>IF(R22=0,"",RANK(R22,R$7:R$280))</f>
        <v>#REF!</v>
      </c>
      <c r="T22" s="15"/>
      <c r="U22" s="16"/>
      <c r="V22" s="16"/>
      <c r="W22" s="16"/>
      <c r="X22" s="4">
        <f t="shared" si="4"/>
        <v>0</v>
      </c>
      <c r="Y22" s="5">
        <f>IF(T22="","",RANK(X22,X$7:X$280))</f>
      </c>
      <c r="Z22" s="31">
        <f>IF(Y22="",0,X$281+1-Y22)</f>
        <v>0</v>
      </c>
      <c r="AA22" s="3" t="e">
        <f t="shared" si="5"/>
        <v>#REF!</v>
      </c>
      <c r="AB22" s="5" t="e">
        <f>IF(AA22=0,"",RANK(AA22,AA$7:AA$280))</f>
        <v>#REF!</v>
      </c>
      <c r="AC22" s="15"/>
      <c r="AD22" s="16"/>
      <c r="AE22" s="16"/>
      <c r="AF22" s="16"/>
      <c r="AG22" s="5">
        <f>SUM(AD22:AF22)</f>
        <v>0</v>
      </c>
      <c r="AH22" s="5">
        <f>IF(AC22="","",RANK(AG22,AG$7:AG$280))</f>
      </c>
      <c r="AI22" s="31">
        <f>IF(AH22="",0,AG$281+1-AH22)</f>
        <v>0</v>
      </c>
      <c r="AJ22" s="3" t="e">
        <f t="shared" si="7"/>
        <v>#REF!</v>
      </c>
      <c r="AK22" s="5" t="e">
        <f>IF(AJ22=0,"",RANK(AJ22,AJ$7:AJ$280))</f>
        <v>#REF!</v>
      </c>
      <c r="AL22" s="15"/>
      <c r="AM22" s="16"/>
      <c r="AN22" s="16"/>
      <c r="AO22" s="16"/>
      <c r="AP22" s="4">
        <f t="shared" si="0"/>
        <v>0</v>
      </c>
      <c r="AQ22" s="5">
        <f>IF(AL22="","",RANK(AP22,AP$7:AP$280))</f>
      </c>
      <c r="AR22" s="31">
        <f>IF(AQ22="",0,AP$281+1-AQ22)</f>
        <v>0</v>
      </c>
      <c r="AS22" s="3" t="e">
        <f t="shared" si="1"/>
        <v>#REF!</v>
      </c>
      <c r="AT22" s="5" t="e">
        <f>IF(AS22=0,"",RANK(AS22,AS$7:AS$280))</f>
        <v>#REF!</v>
      </c>
      <c r="AU22" s="15"/>
      <c r="AV22" s="16"/>
      <c r="AW22" s="16"/>
      <c r="AX22" s="16"/>
      <c r="AY22" s="4"/>
      <c r="AZ22" s="5">
        <f>IF(AU22="","",RANK(AY22,AY$8:AY$280))</f>
      </c>
      <c r="BA22" s="42">
        <f>IF(AZ22="",0,AY$281+1-AZ22)</f>
        <v>0</v>
      </c>
      <c r="BB22" s="3" t="e">
        <f t="shared" si="8"/>
        <v>#REF!</v>
      </c>
      <c r="BC22" s="62" t="e">
        <f>IF(BB22=0,"",RANK(BB22,BB$8:BB$280))</f>
        <v>#REF!</v>
      </c>
      <c r="BG22" s="79"/>
    </row>
    <row r="23" spans="2:59" ht="15">
      <c r="B23" s="95" t="s">
        <v>1082</v>
      </c>
      <c r="C23" s="96" t="s">
        <v>1079</v>
      </c>
      <c r="D23" s="97">
        <v>1103870125</v>
      </c>
      <c r="E23" s="36" t="s">
        <v>1138</v>
      </c>
      <c r="F23" s="37">
        <v>11</v>
      </c>
      <c r="G23" s="37">
        <v>13</v>
      </c>
      <c r="H23" s="37">
        <v>16</v>
      </c>
      <c r="I23" s="4">
        <f t="shared" si="2"/>
        <v>40</v>
      </c>
      <c r="J23" s="5">
        <f>IF(E23="","",RANK(I23,I$7:I$280))</f>
        <v>98</v>
      </c>
      <c r="K23" s="36"/>
      <c r="L23" s="37"/>
      <c r="M23" s="37"/>
      <c r="N23" s="37"/>
      <c r="O23" s="4">
        <f t="shared" si="9"/>
        <v>0</v>
      </c>
      <c r="P23" s="5">
        <f>IF(K23="","",RANK(O23,O$7:O$280))</f>
      </c>
      <c r="Q23" s="31">
        <f>IF(P23="",0,O$281+1-P23)</f>
        <v>0</v>
      </c>
      <c r="R23" s="3" t="e">
        <f>Q23+#REF!</f>
        <v>#REF!</v>
      </c>
      <c r="S23" s="5" t="e">
        <f>IF(R23=0,"",RANK(R23,R$7:R$280))</f>
        <v>#REF!</v>
      </c>
      <c r="T23" s="15"/>
      <c r="U23" s="16"/>
      <c r="V23" s="16"/>
      <c r="W23" s="16"/>
      <c r="X23" s="4">
        <f t="shared" si="4"/>
        <v>0</v>
      </c>
      <c r="Y23" s="5">
        <f>IF(T23="","",RANK(X23,X$7:X$280))</f>
      </c>
      <c r="Z23" s="31">
        <f>IF(Y23="",0,X$281+1-Y23)</f>
        <v>0</v>
      </c>
      <c r="AA23" s="3" t="e">
        <f t="shared" si="5"/>
        <v>#REF!</v>
      </c>
      <c r="AB23" s="5" t="e">
        <f>IF(AA23=0,"",RANK(AA23,AA$7:AA$280))</f>
        <v>#REF!</v>
      </c>
      <c r="AC23" s="15"/>
      <c r="AD23" s="16"/>
      <c r="AE23" s="16"/>
      <c r="AF23" s="16"/>
      <c r="AG23" s="5"/>
      <c r="AH23" s="5">
        <f>IF(AC23="","",RANK(AG23,AG$7:AG$280))</f>
      </c>
      <c r="AI23" s="31"/>
      <c r="AJ23" s="3" t="e">
        <f t="shared" si="7"/>
        <v>#REF!</v>
      </c>
      <c r="AK23" s="5" t="e">
        <f>IF(AJ23=0,"",RANK(AJ23,AJ$7:AJ$280))</f>
        <v>#REF!</v>
      </c>
      <c r="AL23" s="15"/>
      <c r="AM23" s="16"/>
      <c r="AN23" s="16"/>
      <c r="AO23" s="16"/>
      <c r="AP23" s="4">
        <f t="shared" si="0"/>
        <v>0</v>
      </c>
      <c r="AQ23" s="5">
        <f>IF(AL23="","",RANK(AP23,AP$7:AP$280))</f>
      </c>
      <c r="AR23" s="31">
        <f>IF(AQ23="",0,AP$281+1-AQ23)</f>
        <v>0</v>
      </c>
      <c r="AS23" s="3" t="e">
        <f t="shared" si="1"/>
        <v>#REF!</v>
      </c>
      <c r="AT23" s="5" t="e">
        <f>IF(AS23=0,"",RANK(AS23,AS$7:AS$280))</f>
        <v>#REF!</v>
      </c>
      <c r="AU23" s="15"/>
      <c r="AV23" s="16"/>
      <c r="AW23" s="16"/>
      <c r="AX23" s="16"/>
      <c r="AY23" s="4">
        <f t="shared" si="3"/>
        <v>0</v>
      </c>
      <c r="AZ23" s="5">
        <f>IF(AU23="","",RANK(AY23,AY$8:AY$280))</f>
      </c>
      <c r="BA23" s="42">
        <f>IF(AZ23="",0,AY$281+1-AZ23)</f>
        <v>0</v>
      </c>
      <c r="BB23" s="3" t="e">
        <f t="shared" si="8"/>
        <v>#REF!</v>
      </c>
      <c r="BC23" s="62" t="e">
        <f>IF(BB23=0,"",RANK(BB23,BB$8:BB$280))</f>
        <v>#REF!</v>
      </c>
      <c r="BG23" s="79"/>
    </row>
    <row r="24" spans="2:59" ht="15">
      <c r="B24" s="95" t="s">
        <v>1083</v>
      </c>
      <c r="C24" s="96" t="s">
        <v>801</v>
      </c>
      <c r="D24" s="97">
        <v>1105530124</v>
      </c>
      <c r="E24" s="15" t="s">
        <v>1139</v>
      </c>
      <c r="F24" s="37">
        <v>15</v>
      </c>
      <c r="G24" s="37">
        <v>13</v>
      </c>
      <c r="H24" s="37">
        <v>15</v>
      </c>
      <c r="I24" s="4">
        <f t="shared" si="2"/>
        <v>43</v>
      </c>
      <c r="J24" s="5">
        <f>IF(E24="","",RANK(I24,I$7:I$280))</f>
        <v>58</v>
      </c>
      <c r="K24" s="15"/>
      <c r="L24" s="16"/>
      <c r="M24" s="16"/>
      <c r="N24" s="16"/>
      <c r="O24" s="4">
        <f t="shared" si="9"/>
        <v>0</v>
      </c>
      <c r="P24" s="5">
        <f>IF(K24="","",RANK(O24,O$7:O$280))</f>
      </c>
      <c r="Q24" s="31">
        <f>IF(P24="",0,O$281+1-P24)</f>
        <v>0</v>
      </c>
      <c r="R24" s="3" t="e">
        <f>Q24+#REF!</f>
        <v>#REF!</v>
      </c>
      <c r="S24" s="5" t="e">
        <f>IF(R24=0,"",RANK(R24,R$7:R$280))</f>
        <v>#REF!</v>
      </c>
      <c r="T24" s="15"/>
      <c r="U24" s="16"/>
      <c r="V24" s="16"/>
      <c r="W24" s="16"/>
      <c r="X24" s="4">
        <f t="shared" si="4"/>
        <v>0</v>
      </c>
      <c r="Y24" s="5">
        <f>IF(T24="","",RANK(X24,X$7:X$280))</f>
      </c>
      <c r="Z24" s="31">
        <f>IF(Y24="",0,X$281+1-Y24)</f>
        <v>0</v>
      </c>
      <c r="AA24" s="3" t="e">
        <f t="shared" si="5"/>
        <v>#REF!</v>
      </c>
      <c r="AB24" s="5" t="e">
        <f>IF(AA24=0,"",RANK(AA24,AA$7:AA$280))</f>
        <v>#REF!</v>
      </c>
      <c r="AC24" s="15"/>
      <c r="AD24" s="16"/>
      <c r="AE24" s="16"/>
      <c r="AF24" s="16"/>
      <c r="AG24" s="5">
        <f aca="true" t="shared" si="10" ref="AG24:AG43">SUM(AD24:AF24)</f>
        <v>0</v>
      </c>
      <c r="AH24" s="5">
        <f>IF(AC24="","",RANK(AG24,AG$7:AG$280))</f>
      </c>
      <c r="AI24" s="31">
        <f>IF(AH24="",0,AG$281+1-AH24)</f>
        <v>0</v>
      </c>
      <c r="AJ24" s="3" t="e">
        <f t="shared" si="7"/>
        <v>#REF!</v>
      </c>
      <c r="AK24" s="5" t="e">
        <f>IF(AJ24=0,"",RANK(AJ24,AJ$7:AJ$280))</f>
        <v>#REF!</v>
      </c>
      <c r="AL24" s="15"/>
      <c r="AM24" s="16"/>
      <c r="AN24" s="16"/>
      <c r="AO24" s="16"/>
      <c r="AP24" s="4">
        <f t="shared" si="0"/>
        <v>0</v>
      </c>
      <c r="AQ24" s="5">
        <f>IF(AL24="","",RANK(AP24,AP$7:AP$280))</f>
      </c>
      <c r="AR24" s="31">
        <f>IF(AQ24="",0,AP$281+1-AQ24)</f>
        <v>0</v>
      </c>
      <c r="AS24" s="3" t="e">
        <f t="shared" si="1"/>
        <v>#REF!</v>
      </c>
      <c r="AT24" s="5" t="e">
        <f>IF(AS24=0,"",RANK(AS24,AS$7:AS$280))</f>
        <v>#REF!</v>
      </c>
      <c r="AU24" s="15"/>
      <c r="AV24" s="16"/>
      <c r="AW24" s="16"/>
      <c r="AX24" s="16"/>
      <c r="AY24" s="4"/>
      <c r="AZ24" s="5">
        <f>IF(AU24="","",RANK(AY24,AY$8:AY$280))</f>
      </c>
      <c r="BA24" s="42">
        <f>IF(AZ24="",0,AY$281+1-AZ24)</f>
        <v>0</v>
      </c>
      <c r="BB24" s="3" t="e">
        <f t="shared" si="8"/>
        <v>#REF!</v>
      </c>
      <c r="BC24" s="62" t="e">
        <f>IF(BB24=0,"",RANK(BB24,BB$8:BB$280))</f>
        <v>#REF!</v>
      </c>
      <c r="BG24" s="79"/>
    </row>
    <row r="25" spans="2:59" ht="15">
      <c r="B25" s="95" t="s">
        <v>828</v>
      </c>
      <c r="C25" s="96" t="s">
        <v>801</v>
      </c>
      <c r="D25" s="97">
        <v>1105530168</v>
      </c>
      <c r="E25" s="15"/>
      <c r="F25" s="37"/>
      <c r="G25" s="37"/>
      <c r="H25" s="37"/>
      <c r="I25" s="4">
        <f t="shared" si="2"/>
        <v>0</v>
      </c>
      <c r="J25" s="5">
        <f>IF(E25="","",RANK(I25,I$7:I$280))</f>
      </c>
      <c r="K25" s="15"/>
      <c r="L25" s="16"/>
      <c r="M25" s="16"/>
      <c r="N25" s="16"/>
      <c r="O25" s="4">
        <f t="shared" si="9"/>
        <v>0</v>
      </c>
      <c r="P25" s="5">
        <f>IF(K25="","",RANK(O25,O$7:O$280))</f>
      </c>
      <c r="Q25" s="31">
        <f>IF(P25="",0,O$281+1-P25)</f>
        <v>0</v>
      </c>
      <c r="R25" s="3" t="e">
        <f>Q25+#REF!</f>
        <v>#REF!</v>
      </c>
      <c r="S25" s="5" t="e">
        <f>IF(R25=0,"",RANK(R25,R$7:R$280))</f>
        <v>#REF!</v>
      </c>
      <c r="T25" s="15"/>
      <c r="U25" s="16"/>
      <c r="V25" s="16"/>
      <c r="W25" s="16"/>
      <c r="X25" s="4">
        <f t="shared" si="4"/>
        <v>0</v>
      </c>
      <c r="Y25" s="5">
        <f>IF(T25="","",RANK(X25,X$7:X$280))</f>
      </c>
      <c r="Z25" s="31">
        <f>IF(Y25="",0,X$281+1-Y25)</f>
        <v>0</v>
      </c>
      <c r="AA25" s="3" t="e">
        <f t="shared" si="5"/>
        <v>#REF!</v>
      </c>
      <c r="AB25" s="5" t="e">
        <f>IF(AA25=0,"",RANK(AA25,AA$7:AA$280))</f>
        <v>#REF!</v>
      </c>
      <c r="AC25" s="15"/>
      <c r="AD25" s="16"/>
      <c r="AE25" s="16"/>
      <c r="AF25" s="16"/>
      <c r="AG25" s="5">
        <f t="shared" si="10"/>
        <v>0</v>
      </c>
      <c r="AH25" s="5">
        <f>IF(AC25="","",RANK(AG25,AG$7:AG$280))</f>
      </c>
      <c r="AI25" s="31">
        <f>IF(AH25="",0,AG$281+1-AH25)</f>
        <v>0</v>
      </c>
      <c r="AJ25" s="3" t="e">
        <f t="shared" si="7"/>
        <v>#REF!</v>
      </c>
      <c r="AK25" s="5" t="e">
        <f>IF(AJ25=0,"",RANK(AJ25,AJ$7:AJ$280))</f>
        <v>#REF!</v>
      </c>
      <c r="AL25" s="15"/>
      <c r="AM25" s="16"/>
      <c r="AN25" s="16"/>
      <c r="AO25" s="16"/>
      <c r="AP25" s="4">
        <f t="shared" si="0"/>
        <v>0</v>
      </c>
      <c r="AQ25" s="5">
        <f>IF(AL25="","",RANK(AP25,AP$7:AP$280))</f>
      </c>
      <c r="AR25" s="31">
        <f>IF(AQ25="",0,AP$281+1-AQ25)</f>
        <v>0</v>
      </c>
      <c r="AS25" s="3" t="e">
        <f t="shared" si="1"/>
        <v>#REF!</v>
      </c>
      <c r="AT25" s="5" t="e">
        <f>IF(AS25=0,"",RANK(AS25,AS$7:AS$280))</f>
        <v>#REF!</v>
      </c>
      <c r="AU25" s="15"/>
      <c r="AV25" s="16"/>
      <c r="AW25" s="16"/>
      <c r="AX25" s="16"/>
      <c r="AY25" s="4"/>
      <c r="AZ25" s="5">
        <f>IF(AU25="","",RANK(AY25,AY$8:AY$280))</f>
      </c>
      <c r="BA25" s="42">
        <f>IF(AZ25="",0,AY$281+1-AZ25)</f>
        <v>0</v>
      </c>
      <c r="BB25" s="3" t="e">
        <f t="shared" si="8"/>
        <v>#REF!</v>
      </c>
      <c r="BC25" s="62" t="e">
        <f>IF(BB25=0,"",RANK(BB25,BB$8:BB$280))</f>
        <v>#REF!</v>
      </c>
      <c r="BG25" s="79"/>
    </row>
    <row r="26" spans="2:59" ht="15">
      <c r="B26" s="95" t="s">
        <v>1084</v>
      </c>
      <c r="C26" s="96" t="s">
        <v>801</v>
      </c>
      <c r="D26" s="97">
        <v>1105530177</v>
      </c>
      <c r="E26" s="15"/>
      <c r="F26" s="37"/>
      <c r="G26" s="37"/>
      <c r="H26" s="37"/>
      <c r="I26" s="4">
        <f t="shared" si="2"/>
        <v>0</v>
      </c>
      <c r="J26" s="5">
        <f>IF(E26="","",RANK(I26,I$7:I$280))</f>
      </c>
      <c r="K26" s="15"/>
      <c r="L26" s="16"/>
      <c r="M26" s="16"/>
      <c r="N26" s="16"/>
      <c r="O26" s="4"/>
      <c r="P26" s="5"/>
      <c r="Q26" s="31"/>
      <c r="R26" s="3"/>
      <c r="S26" s="5"/>
      <c r="T26" s="15"/>
      <c r="U26" s="16"/>
      <c r="V26" s="16"/>
      <c r="W26" s="16"/>
      <c r="X26" s="4">
        <f t="shared" si="4"/>
        <v>0</v>
      </c>
      <c r="Y26" s="5">
        <f>IF(T26="","",RANK(X26,X$7:X$280))</f>
      </c>
      <c r="Z26" s="31">
        <f>IF(Y26="",0,X$281+1-Y26)</f>
        <v>0</v>
      </c>
      <c r="AA26" s="3">
        <f t="shared" si="5"/>
        <v>0</v>
      </c>
      <c r="AB26" s="5">
        <f>IF(AA26=0,"",RANK(AA26,AA$7:AA$280))</f>
      </c>
      <c r="AC26" s="15"/>
      <c r="AD26" s="16"/>
      <c r="AE26" s="16"/>
      <c r="AF26" s="16"/>
      <c r="AG26" s="5">
        <f t="shared" si="10"/>
        <v>0</v>
      </c>
      <c r="AH26" s="5">
        <f>IF(AC26="","",RANK(AG26,AG$7:AG$280))</f>
      </c>
      <c r="AI26" s="31">
        <f>IF(AH26="",0,AG$281+1-AH26)</f>
        <v>0</v>
      </c>
      <c r="AJ26" s="3">
        <f t="shared" si="7"/>
        <v>0</v>
      </c>
      <c r="AK26" s="5">
        <f>IF(AJ26=0,"",RANK(AJ26,AJ$7:AJ$280))</f>
      </c>
      <c r="AL26" s="15"/>
      <c r="AM26" s="16"/>
      <c r="AN26" s="16"/>
      <c r="AO26" s="16"/>
      <c r="AP26" s="4">
        <f t="shared" si="0"/>
        <v>0</v>
      </c>
      <c r="AQ26" s="5">
        <f>IF(AL26="","",RANK(AP26,AP$7:AP$280))</f>
      </c>
      <c r="AR26" s="31">
        <f>IF(AQ26="",0,AP$281+1-AQ26)</f>
        <v>0</v>
      </c>
      <c r="AS26" s="3">
        <f t="shared" si="1"/>
        <v>0</v>
      </c>
      <c r="AT26" s="5">
        <f>IF(AS26=0,"",RANK(AS26,AS$7:AS$280))</f>
      </c>
      <c r="AU26" s="15"/>
      <c r="AV26" s="16"/>
      <c r="AW26" s="16"/>
      <c r="AX26" s="16"/>
      <c r="AY26" s="4"/>
      <c r="AZ26" s="5">
        <f>IF(AU26="","",RANK(AY26,AY$8:AY$280))</f>
      </c>
      <c r="BA26" s="42">
        <f>IF(AZ26="",0,AY$281+1-AZ26)</f>
        <v>0</v>
      </c>
      <c r="BB26" s="3">
        <f t="shared" si="8"/>
        <v>0</v>
      </c>
      <c r="BC26" s="62">
        <f>IF(BB26=0,"",RANK(BB26,BB$8:BB$280))</f>
      </c>
      <c r="BG26" s="79"/>
    </row>
    <row r="27" spans="2:59" ht="15">
      <c r="B27" s="95" t="s">
        <v>830</v>
      </c>
      <c r="C27" s="96" t="s">
        <v>801</v>
      </c>
      <c r="D27" s="97">
        <v>1105530179</v>
      </c>
      <c r="E27" s="15" t="s">
        <v>1140</v>
      </c>
      <c r="F27" s="37">
        <v>20</v>
      </c>
      <c r="G27" s="37">
        <v>16</v>
      </c>
      <c r="H27" s="37">
        <v>16</v>
      </c>
      <c r="I27" s="4">
        <f t="shared" si="2"/>
        <v>52</v>
      </c>
      <c r="J27" s="5">
        <f>IF(E27="","",RANK(I27,I$7:I$280))</f>
        <v>3</v>
      </c>
      <c r="K27" s="15"/>
      <c r="L27" s="16"/>
      <c r="M27" s="16"/>
      <c r="N27" s="16"/>
      <c r="O27" s="4">
        <f aca="true" t="shared" si="11" ref="O27:O43">SUM(L27:N27)</f>
        <v>0</v>
      </c>
      <c r="P27" s="5">
        <f>IF(K27="","",RANK(O27,O$7:O$280))</f>
      </c>
      <c r="Q27" s="31">
        <f>IF(P27="",0,O$281+1-P27)</f>
        <v>0</v>
      </c>
      <c r="R27" s="3" t="e">
        <f>Q27+#REF!</f>
        <v>#REF!</v>
      </c>
      <c r="S27" s="5" t="e">
        <f>IF(R27=0,"",RANK(R27,R$7:R$280))</f>
        <v>#REF!</v>
      </c>
      <c r="T27" s="15"/>
      <c r="U27" s="16"/>
      <c r="V27" s="16"/>
      <c r="W27" s="16"/>
      <c r="X27" s="4">
        <f t="shared" si="4"/>
        <v>0</v>
      </c>
      <c r="Y27" s="5">
        <f>IF(T27="","",RANK(X27,X$7:X$280))</f>
      </c>
      <c r="Z27" s="31">
        <f>IF(Y27="",0,X$281+1-Y27)</f>
        <v>0</v>
      </c>
      <c r="AA27" s="3" t="e">
        <f t="shared" si="5"/>
        <v>#REF!</v>
      </c>
      <c r="AB27" s="5" t="e">
        <f>IF(AA27=0,"",RANK(AA27,AA$7:AA$280))</f>
        <v>#REF!</v>
      </c>
      <c r="AC27" s="15"/>
      <c r="AD27" s="16"/>
      <c r="AE27" s="16"/>
      <c r="AF27" s="16"/>
      <c r="AG27" s="5">
        <f t="shared" si="10"/>
        <v>0</v>
      </c>
      <c r="AH27" s="5">
        <f>IF(AC27="","",RANK(AG27,AG$7:AG$280))</f>
      </c>
      <c r="AI27" s="31">
        <f>IF(AH27="",0,AG$281+1-AH27)</f>
        <v>0</v>
      </c>
      <c r="AJ27" s="3" t="e">
        <f t="shared" si="7"/>
        <v>#REF!</v>
      </c>
      <c r="AK27" s="5" t="e">
        <f>IF(AJ27=0,"",RANK(AJ27,AJ$7:AJ$280))</f>
        <v>#REF!</v>
      </c>
      <c r="AL27" s="15"/>
      <c r="AM27" s="16"/>
      <c r="AN27" s="16"/>
      <c r="AO27" s="16"/>
      <c r="AP27" s="4">
        <f t="shared" si="0"/>
        <v>0</v>
      </c>
      <c r="AQ27" s="5">
        <f>IF(AL27="","",RANK(AP27,AP$7:AP$280))</f>
      </c>
      <c r="AR27" s="31">
        <f>IF(AQ27="",0,AP$281+1-AQ27)</f>
        <v>0</v>
      </c>
      <c r="AS27" s="3" t="e">
        <f t="shared" si="1"/>
        <v>#REF!</v>
      </c>
      <c r="AT27" s="5" t="e">
        <f>IF(AS27=0,"",RANK(AS27,AS$7:AS$280))</f>
        <v>#REF!</v>
      </c>
      <c r="AU27" s="15"/>
      <c r="AV27" s="16"/>
      <c r="AW27" s="16"/>
      <c r="AX27" s="16"/>
      <c r="AY27" s="4">
        <f t="shared" si="3"/>
        <v>0</v>
      </c>
      <c r="AZ27" s="5">
        <f>IF(AU27="","",RANK(AY27,AY$8:AY$280))</f>
      </c>
      <c r="BA27" s="42">
        <f>IF(AZ27="",0,AY$281+1-AZ27)</f>
        <v>0</v>
      </c>
      <c r="BB27" s="3" t="e">
        <f t="shared" si="8"/>
        <v>#REF!</v>
      </c>
      <c r="BC27" s="62" t="e">
        <f>IF(BB27=0,"",RANK(BB27,BB$8:BB$280))</f>
        <v>#REF!</v>
      </c>
      <c r="BG27" s="79"/>
    </row>
    <row r="28" spans="2:59" ht="15">
      <c r="B28" s="95" t="s">
        <v>832</v>
      </c>
      <c r="C28" s="96" t="s">
        <v>801</v>
      </c>
      <c r="D28" s="97">
        <v>1105530197</v>
      </c>
      <c r="E28" s="15" t="s">
        <v>1141</v>
      </c>
      <c r="F28" s="37">
        <v>12</v>
      </c>
      <c r="G28" s="37">
        <v>17</v>
      </c>
      <c r="H28" s="37">
        <v>13</v>
      </c>
      <c r="I28" s="4">
        <f t="shared" si="2"/>
        <v>42</v>
      </c>
      <c r="J28" s="5">
        <f>IF(E28="","",RANK(I28,I$7:I$280))</f>
        <v>66</v>
      </c>
      <c r="K28" s="15"/>
      <c r="L28" s="16"/>
      <c r="M28" s="16"/>
      <c r="N28" s="16"/>
      <c r="O28" s="4">
        <f t="shared" si="11"/>
        <v>0</v>
      </c>
      <c r="P28" s="5">
        <f>IF(K28="","",RANK(O28,O$7:O$280))</f>
      </c>
      <c r="Q28" s="31">
        <f>IF(P28="",0,O$281+1-P28)</f>
        <v>0</v>
      </c>
      <c r="R28" s="3" t="e">
        <f>Q28+#REF!</f>
        <v>#REF!</v>
      </c>
      <c r="S28" s="5" t="e">
        <f>IF(R28=0,"",RANK(R28,R$7:R$280))</f>
        <v>#REF!</v>
      </c>
      <c r="T28" s="15"/>
      <c r="U28" s="16"/>
      <c r="V28" s="16"/>
      <c r="W28" s="16"/>
      <c r="X28" s="4">
        <f t="shared" si="4"/>
        <v>0</v>
      </c>
      <c r="Y28" s="5">
        <f>IF(T28="","",RANK(X28,X$7:X$280))</f>
      </c>
      <c r="Z28" s="31">
        <f>IF(Y28="",0,X$281+1-Y28)</f>
        <v>0</v>
      </c>
      <c r="AA28" s="3" t="e">
        <f t="shared" si="5"/>
        <v>#REF!</v>
      </c>
      <c r="AB28" s="5" t="e">
        <f>IF(AA28=0,"",RANK(AA28,AA$7:AA$280))</f>
        <v>#REF!</v>
      </c>
      <c r="AC28" s="15"/>
      <c r="AD28" s="16"/>
      <c r="AE28" s="16"/>
      <c r="AF28" s="16"/>
      <c r="AG28" s="5">
        <f t="shared" si="10"/>
        <v>0</v>
      </c>
      <c r="AH28" s="5">
        <f>IF(AC28="","",RANK(AG28,AG$7:AG$280))</f>
      </c>
      <c r="AI28" s="31">
        <f>IF(AH28="",0,AG$281+1-AH28)</f>
        <v>0</v>
      </c>
      <c r="AJ28" s="3" t="e">
        <f t="shared" si="7"/>
        <v>#REF!</v>
      </c>
      <c r="AK28" s="5" t="e">
        <f>IF(AJ28=0,"",RANK(AJ28,AJ$7:AJ$280))</f>
        <v>#REF!</v>
      </c>
      <c r="AL28" s="15"/>
      <c r="AM28" s="16"/>
      <c r="AN28" s="16"/>
      <c r="AO28" s="16"/>
      <c r="AP28" s="4">
        <f t="shared" si="0"/>
        <v>0</v>
      </c>
      <c r="AQ28" s="5">
        <f>IF(AL28="","",RANK(AP28,AP$7:AP$280))</f>
      </c>
      <c r="AR28" s="31">
        <f>IF(AQ28="",0,AP$281+1-AQ28)</f>
        <v>0</v>
      </c>
      <c r="AS28" s="3" t="e">
        <f t="shared" si="1"/>
        <v>#REF!</v>
      </c>
      <c r="AT28" s="5" t="e">
        <f>IF(AS28=0,"",RANK(AS28,AS$7:AS$280))</f>
        <v>#REF!</v>
      </c>
      <c r="AU28" s="15"/>
      <c r="AV28" s="16"/>
      <c r="AW28" s="16"/>
      <c r="AX28" s="16"/>
      <c r="AY28" s="4">
        <f t="shared" si="3"/>
        <v>0</v>
      </c>
      <c r="AZ28" s="5">
        <f>IF(AU28="","",RANK(AY28,AY$8:AY$280))</f>
      </c>
      <c r="BA28" s="42">
        <f>IF(AZ28="",0,AY$281+1-AZ28)</f>
        <v>0</v>
      </c>
      <c r="BB28" s="3" t="e">
        <f t="shared" si="8"/>
        <v>#REF!</v>
      </c>
      <c r="BC28" s="62" t="e">
        <f>IF(BB28=0,"",RANK(BB28,BB$8:BB$280))</f>
        <v>#REF!</v>
      </c>
      <c r="BG28" s="79"/>
    </row>
    <row r="29" spans="2:59" ht="15">
      <c r="B29" s="95" t="s">
        <v>169</v>
      </c>
      <c r="C29" s="96" t="s">
        <v>801</v>
      </c>
      <c r="D29" s="97">
        <v>1105530199</v>
      </c>
      <c r="E29" s="15" t="s">
        <v>1142</v>
      </c>
      <c r="F29" s="37">
        <v>11</v>
      </c>
      <c r="G29" s="37">
        <v>9</v>
      </c>
      <c r="H29" s="37">
        <v>13</v>
      </c>
      <c r="I29" s="4">
        <f t="shared" si="2"/>
        <v>33</v>
      </c>
      <c r="J29" s="5">
        <f>IF(E29="","",RANK(I29,I$7:I$280))</f>
        <v>207</v>
      </c>
      <c r="K29" s="15"/>
      <c r="L29" s="16"/>
      <c r="M29" s="16"/>
      <c r="N29" s="16"/>
      <c r="O29" s="4">
        <f t="shared" si="11"/>
        <v>0</v>
      </c>
      <c r="P29" s="5">
        <f>IF(K29="","",RANK(O29,O$7:O$280))</f>
      </c>
      <c r="Q29" s="31">
        <f>IF(P29="",0,O$281+1-P29)</f>
        <v>0</v>
      </c>
      <c r="R29" s="3" t="e">
        <f>Q29+#REF!</f>
        <v>#REF!</v>
      </c>
      <c r="S29" s="5" t="e">
        <f>IF(R29=0,"",RANK(R29,R$7:R$280))</f>
        <v>#REF!</v>
      </c>
      <c r="T29" s="15"/>
      <c r="U29" s="16"/>
      <c r="V29" s="16"/>
      <c r="W29" s="16"/>
      <c r="X29" s="4">
        <f t="shared" si="4"/>
        <v>0</v>
      </c>
      <c r="Y29" s="5">
        <f>IF(T29="","",RANK(X29,X$7:X$280))</f>
      </c>
      <c r="Z29" s="31">
        <f>IF(Y29="",0,X$281+1-Y29)</f>
        <v>0</v>
      </c>
      <c r="AA29" s="3" t="e">
        <f t="shared" si="5"/>
        <v>#REF!</v>
      </c>
      <c r="AB29" s="5" t="e">
        <f>IF(AA29=0,"",RANK(AA29,AA$7:AA$280))</f>
        <v>#REF!</v>
      </c>
      <c r="AC29" s="15"/>
      <c r="AD29" s="16"/>
      <c r="AE29" s="16"/>
      <c r="AF29" s="16"/>
      <c r="AG29" s="5">
        <f t="shared" si="10"/>
        <v>0</v>
      </c>
      <c r="AH29" s="5">
        <f>IF(AC29="","",RANK(AG29,AG$7:AG$280))</f>
      </c>
      <c r="AI29" s="32">
        <f>IF(AH29="",0,AG$281+1-AH29)</f>
        <v>0</v>
      </c>
      <c r="AJ29" s="3" t="e">
        <f t="shared" si="7"/>
        <v>#REF!</v>
      </c>
      <c r="AK29" s="5" t="e">
        <f>IF(AJ29=0,"",RANK(AJ29,AJ$7:AJ$280))</f>
        <v>#REF!</v>
      </c>
      <c r="AL29" s="15"/>
      <c r="AM29" s="16"/>
      <c r="AN29" s="16"/>
      <c r="AO29" s="16"/>
      <c r="AP29" s="4">
        <f t="shared" si="0"/>
        <v>0</v>
      </c>
      <c r="AQ29" s="5">
        <f>IF(AL29="","",RANK(AP29,AP$7:AP$280))</f>
      </c>
      <c r="AR29" s="31">
        <f>IF(AQ29="",0,AP$281+1-AQ29)</f>
        <v>0</v>
      </c>
      <c r="AS29" s="3" t="e">
        <f t="shared" si="1"/>
        <v>#REF!</v>
      </c>
      <c r="AT29" s="5" t="e">
        <f>IF(AS29=0,"",RANK(AS29,AS$7:AS$280))</f>
        <v>#REF!</v>
      </c>
      <c r="AU29" s="15"/>
      <c r="AV29" s="16"/>
      <c r="AW29" s="16"/>
      <c r="AX29" s="16"/>
      <c r="AY29" s="4">
        <f t="shared" si="3"/>
        <v>0</v>
      </c>
      <c r="AZ29" s="5">
        <f>IF(AU29="","",RANK(AY29,AY$8:AY$280))</f>
      </c>
      <c r="BA29" s="42">
        <f>IF(AZ29="",0,AY$281+1-AZ29)</f>
        <v>0</v>
      </c>
      <c r="BB29" s="3" t="e">
        <f t="shared" si="8"/>
        <v>#REF!</v>
      </c>
      <c r="BC29" s="62" t="e">
        <f>IF(BB29=0,"",RANK(BB29,BB$8:BB$280))</f>
        <v>#REF!</v>
      </c>
      <c r="BG29" s="79"/>
    </row>
    <row r="30" spans="2:59" ht="15">
      <c r="B30" s="95" t="s">
        <v>1085</v>
      </c>
      <c r="C30" s="96" t="s">
        <v>801</v>
      </c>
      <c r="D30" s="97">
        <v>1105530208</v>
      </c>
      <c r="E30" s="36"/>
      <c r="F30" s="37"/>
      <c r="G30" s="37"/>
      <c r="H30" s="37"/>
      <c r="I30" s="4">
        <f t="shared" si="2"/>
        <v>0</v>
      </c>
      <c r="J30" s="5">
        <f>IF(E30="","",RANK(I30,I$7:I$280))</f>
      </c>
      <c r="K30" s="15"/>
      <c r="L30" s="16"/>
      <c r="M30" s="16"/>
      <c r="N30" s="16"/>
      <c r="O30" s="4">
        <f t="shared" si="11"/>
        <v>0</v>
      </c>
      <c r="P30" s="5">
        <f>IF(K30="","",RANK(O30,O$7:O$280))</f>
      </c>
      <c r="Q30" s="31">
        <f>IF(P30="",0,O$281+1-P30)</f>
        <v>0</v>
      </c>
      <c r="R30" s="3" t="e">
        <f>Q30+#REF!</f>
        <v>#REF!</v>
      </c>
      <c r="S30" s="5" t="e">
        <f>IF(R30=0,"",RANK(R30,R$7:R$280))</f>
        <v>#REF!</v>
      </c>
      <c r="T30" s="15"/>
      <c r="U30" s="16"/>
      <c r="V30" s="16"/>
      <c r="W30" s="16"/>
      <c r="X30" s="4">
        <f t="shared" si="4"/>
        <v>0</v>
      </c>
      <c r="Y30" s="5">
        <f>IF(T30="","",RANK(X30,X$7:X$280))</f>
      </c>
      <c r="Z30" s="31">
        <f>IF(Y30="",0,X$281+1-Y30)</f>
        <v>0</v>
      </c>
      <c r="AA30" s="3" t="e">
        <f t="shared" si="5"/>
        <v>#REF!</v>
      </c>
      <c r="AB30" s="5" t="e">
        <f>IF(AA30=0,"",RANK(AA30,AA$7:AA$280))</f>
        <v>#REF!</v>
      </c>
      <c r="AC30" s="15"/>
      <c r="AD30" s="16"/>
      <c r="AE30" s="16"/>
      <c r="AF30" s="16"/>
      <c r="AG30" s="5">
        <f t="shared" si="10"/>
        <v>0</v>
      </c>
      <c r="AH30" s="5">
        <f>IF(AC30="","",RANK(AG30,AG$7:AG$280))</f>
      </c>
      <c r="AI30" s="32">
        <f>IF(AH30="",0,AG$281+1-AH30)</f>
        <v>0</v>
      </c>
      <c r="AJ30" s="3" t="e">
        <f t="shared" si="7"/>
        <v>#REF!</v>
      </c>
      <c r="AK30" s="5" t="e">
        <f>IF(AJ30=0,"",RANK(AJ30,AJ$7:AJ$280))</f>
        <v>#REF!</v>
      </c>
      <c r="AL30" s="15"/>
      <c r="AM30" s="16"/>
      <c r="AN30" s="16"/>
      <c r="AO30" s="16"/>
      <c r="AP30" s="4">
        <f t="shared" si="0"/>
        <v>0</v>
      </c>
      <c r="AQ30" s="5">
        <f>IF(AL30="","",RANK(AP30,AP$7:AP$280))</f>
      </c>
      <c r="AR30" s="31">
        <f>IF(AQ30="",0,AP$281+1-AQ30)</f>
        <v>0</v>
      </c>
      <c r="AS30" s="3" t="e">
        <f t="shared" si="1"/>
        <v>#REF!</v>
      </c>
      <c r="AT30" s="5" t="e">
        <f>IF(AS30=0,"",RANK(AS30,AS$7:AS$280))</f>
        <v>#REF!</v>
      </c>
      <c r="AU30" s="15"/>
      <c r="AV30" s="16"/>
      <c r="AW30" s="16"/>
      <c r="AX30" s="16"/>
      <c r="AY30" s="5">
        <f t="shared" si="3"/>
        <v>0</v>
      </c>
      <c r="AZ30" s="5">
        <f>IF(AU30="","",RANK(AY30,AY$8:AY$280))</f>
      </c>
      <c r="BA30" s="42">
        <f>IF(AZ30="",0,AY$281+1-AZ30)</f>
        <v>0</v>
      </c>
      <c r="BB30" s="3" t="e">
        <f t="shared" si="8"/>
        <v>#REF!</v>
      </c>
      <c r="BC30" s="62" t="e">
        <f>IF(BB30=0,"",RANK(BB30,BB$8:BB$280))</f>
        <v>#REF!</v>
      </c>
      <c r="BG30" s="79"/>
    </row>
    <row r="31" spans="2:59" ht="15">
      <c r="B31" s="95" t="s">
        <v>835</v>
      </c>
      <c r="C31" s="96" t="s">
        <v>801</v>
      </c>
      <c r="D31" s="97">
        <v>1105530216</v>
      </c>
      <c r="E31" s="15"/>
      <c r="F31" s="37"/>
      <c r="G31" s="37"/>
      <c r="H31" s="37"/>
      <c r="I31" s="4">
        <f t="shared" si="2"/>
        <v>0</v>
      </c>
      <c r="J31" s="5">
        <f>IF(E31="","",RANK(I31,I$7:I$280))</f>
      </c>
      <c r="K31" s="15"/>
      <c r="L31" s="16"/>
      <c r="M31" s="16"/>
      <c r="N31" s="16"/>
      <c r="O31" s="4">
        <f t="shared" si="11"/>
        <v>0</v>
      </c>
      <c r="P31" s="5">
        <f>IF(K31="","",RANK(O31,O$7:O$280))</f>
      </c>
      <c r="Q31" s="31">
        <f>IF(P31="",0,O$281+1-P31)</f>
        <v>0</v>
      </c>
      <c r="R31" s="3" t="e">
        <f>Q31+#REF!</f>
        <v>#REF!</v>
      </c>
      <c r="S31" s="5" t="e">
        <f>IF(R31=0,"",RANK(R31,R$7:R$280))</f>
        <v>#REF!</v>
      </c>
      <c r="T31" s="15"/>
      <c r="U31" s="16"/>
      <c r="V31" s="16"/>
      <c r="W31" s="16"/>
      <c r="X31" s="4">
        <f t="shared" si="4"/>
        <v>0</v>
      </c>
      <c r="Y31" s="5">
        <f>IF(T31="","",RANK(X31,X$7:X$280))</f>
      </c>
      <c r="Z31" s="31">
        <f>IF(Y31="",0,X$281+1-Y31)</f>
        <v>0</v>
      </c>
      <c r="AA31" s="3" t="e">
        <f t="shared" si="5"/>
        <v>#REF!</v>
      </c>
      <c r="AB31" s="5" t="e">
        <f>IF(AA31=0,"",RANK(AA31,AA$7:AA$280))</f>
        <v>#REF!</v>
      </c>
      <c r="AC31" s="15"/>
      <c r="AD31" s="16"/>
      <c r="AE31" s="16"/>
      <c r="AF31" s="16"/>
      <c r="AG31" s="5">
        <f t="shared" si="10"/>
        <v>0</v>
      </c>
      <c r="AH31" s="5">
        <f>IF(AC31="","",RANK(AG31,AG$7:AG$280))</f>
      </c>
      <c r="AI31" s="31">
        <f>IF(AH31="",0,AG$281+1-AH31)</f>
        <v>0</v>
      </c>
      <c r="AJ31" s="3" t="e">
        <f t="shared" si="7"/>
        <v>#REF!</v>
      </c>
      <c r="AK31" s="5" t="e">
        <f>IF(AJ31=0,"",RANK(AJ31,AJ$7:AJ$280))</f>
        <v>#REF!</v>
      </c>
      <c r="AL31" s="15"/>
      <c r="AM31" s="16"/>
      <c r="AN31" s="16"/>
      <c r="AO31" s="16"/>
      <c r="AP31" s="4">
        <f t="shared" si="0"/>
        <v>0</v>
      </c>
      <c r="AQ31" s="5">
        <f>IF(AL31="","",RANK(AP31,AP$7:AP$280))</f>
      </c>
      <c r="AR31" s="31">
        <f>IF(AQ31="",0,AP$281+1-AQ31)</f>
        <v>0</v>
      </c>
      <c r="AS31" s="3" t="e">
        <f t="shared" si="1"/>
        <v>#REF!</v>
      </c>
      <c r="AT31" s="5" t="e">
        <f>IF(AS31=0,"",RANK(AS31,AS$7:AS$280))</f>
        <v>#REF!</v>
      </c>
      <c r="AU31" s="15"/>
      <c r="AV31" s="16"/>
      <c r="AW31" s="16"/>
      <c r="AX31" s="16"/>
      <c r="AY31" s="5">
        <f t="shared" si="3"/>
        <v>0</v>
      </c>
      <c r="AZ31" s="5">
        <f>IF(AU31="","",RANK(AY31,AY$8:AY$280))</f>
      </c>
      <c r="BA31" s="42">
        <f>IF(AZ31="",0,AY$281+1-AZ31)</f>
        <v>0</v>
      </c>
      <c r="BB31" s="3" t="e">
        <f t="shared" si="8"/>
        <v>#REF!</v>
      </c>
      <c r="BC31" s="62" t="e">
        <f>IF(BB31=0,"",RANK(BB31,BB$8:BB$280))</f>
        <v>#REF!</v>
      </c>
      <c r="BG31" s="79"/>
    </row>
    <row r="32" spans="2:59" ht="15">
      <c r="B32" s="95" t="s">
        <v>1086</v>
      </c>
      <c r="C32" s="96" t="s">
        <v>801</v>
      </c>
      <c r="D32" s="97">
        <v>1105530219</v>
      </c>
      <c r="E32" s="15"/>
      <c r="F32" s="37"/>
      <c r="G32" s="37"/>
      <c r="H32" s="37"/>
      <c r="I32" s="4">
        <f t="shared" si="2"/>
        <v>0</v>
      </c>
      <c r="J32" s="5">
        <f>IF(E32="","",RANK(I32,I$7:I$280))</f>
      </c>
      <c r="K32" s="15"/>
      <c r="L32" s="16"/>
      <c r="M32" s="16"/>
      <c r="N32" s="16"/>
      <c r="O32" s="4">
        <f t="shared" si="11"/>
        <v>0</v>
      </c>
      <c r="P32" s="5">
        <f>IF(K32="","",RANK(O32,O$7:O$280))</f>
      </c>
      <c r="Q32" s="31">
        <f>IF(P32="",0,O$281+1-P32)</f>
        <v>0</v>
      </c>
      <c r="R32" s="3" t="e">
        <f>Q32+#REF!</f>
        <v>#REF!</v>
      </c>
      <c r="S32" s="5" t="e">
        <f>IF(R32=0,"",RANK(R32,R$7:R$280))</f>
        <v>#REF!</v>
      </c>
      <c r="T32" s="15"/>
      <c r="U32" s="16"/>
      <c r="V32" s="16"/>
      <c r="W32" s="16"/>
      <c r="X32" s="4">
        <f t="shared" si="4"/>
        <v>0</v>
      </c>
      <c r="Y32" s="5">
        <f>IF(T32="","",RANK(X32,X$7:X$280))</f>
      </c>
      <c r="Z32" s="31">
        <f>IF(Y32="",0,X$281+1-Y32)</f>
        <v>0</v>
      </c>
      <c r="AA32" s="3" t="e">
        <f t="shared" si="5"/>
        <v>#REF!</v>
      </c>
      <c r="AB32" s="5" t="e">
        <f>IF(AA32=0,"",RANK(AA32,AA$7:AA$280))</f>
        <v>#REF!</v>
      </c>
      <c r="AC32" s="15"/>
      <c r="AD32" s="16"/>
      <c r="AE32" s="16"/>
      <c r="AF32" s="16"/>
      <c r="AG32" s="5">
        <f t="shared" si="10"/>
        <v>0</v>
      </c>
      <c r="AH32" s="5">
        <f>IF(AC32="","",RANK(AG32,AG$7:AG$280))</f>
      </c>
      <c r="AI32" s="31">
        <f>IF(AH32="",0,AG$281+1-AH32)</f>
        <v>0</v>
      </c>
      <c r="AJ32" s="3" t="e">
        <f t="shared" si="7"/>
        <v>#REF!</v>
      </c>
      <c r="AK32" s="5" t="e">
        <f>IF(AJ32=0,"",RANK(AJ32,AJ$7:AJ$280))</f>
        <v>#REF!</v>
      </c>
      <c r="AL32" s="15"/>
      <c r="AM32" s="16"/>
      <c r="AN32" s="16"/>
      <c r="AO32" s="16"/>
      <c r="AP32" s="4">
        <f t="shared" si="0"/>
        <v>0</v>
      </c>
      <c r="AQ32" s="5">
        <f>IF(AL32="","",RANK(AP32,AP$7:AP$280))</f>
      </c>
      <c r="AR32" s="31">
        <f>IF(AQ32="",0,AP$281+1-AQ32)</f>
        <v>0</v>
      </c>
      <c r="AS32" s="3" t="e">
        <f t="shared" si="1"/>
        <v>#REF!</v>
      </c>
      <c r="AT32" s="5" t="e">
        <f>IF(AS32=0,"",RANK(AS32,AS$7:AS$280))</f>
        <v>#REF!</v>
      </c>
      <c r="AU32" s="36"/>
      <c r="AV32" s="37"/>
      <c r="AW32" s="37"/>
      <c r="AX32" s="37"/>
      <c r="AY32" s="4">
        <f t="shared" si="3"/>
        <v>0</v>
      </c>
      <c r="AZ32" s="5">
        <f>IF(AU32="","",RANK(AY32,AY$8:AY$280))</f>
      </c>
      <c r="BA32" s="42">
        <f>IF(AZ32="",0,AY$281+1-AZ32)</f>
        <v>0</v>
      </c>
      <c r="BB32" s="3" t="e">
        <f t="shared" si="8"/>
        <v>#REF!</v>
      </c>
      <c r="BC32" s="62" t="e">
        <f>IF(BB32=0,"",RANK(BB32,BB$8:BB$280))</f>
        <v>#REF!</v>
      </c>
      <c r="BG32" s="79"/>
    </row>
    <row r="33" spans="2:59" ht="15">
      <c r="B33" s="95" t="s">
        <v>837</v>
      </c>
      <c r="C33" s="96" t="s">
        <v>801</v>
      </c>
      <c r="D33" s="97">
        <v>1105530220</v>
      </c>
      <c r="E33" s="15" t="s">
        <v>1143</v>
      </c>
      <c r="F33" s="37">
        <v>12</v>
      </c>
      <c r="G33" s="37">
        <v>9</v>
      </c>
      <c r="H33" s="37">
        <v>14</v>
      </c>
      <c r="I33" s="4">
        <f t="shared" si="2"/>
        <v>35</v>
      </c>
      <c r="J33" s="5">
        <f>IF(E33="","",RANK(I33,I$7:I$280))</f>
        <v>181</v>
      </c>
      <c r="K33" s="15"/>
      <c r="L33" s="16"/>
      <c r="M33" s="16"/>
      <c r="N33" s="16"/>
      <c r="O33" s="4">
        <f t="shared" si="11"/>
        <v>0</v>
      </c>
      <c r="P33" s="5">
        <f>IF(K33="","",RANK(O33,O$7:O$280))</f>
      </c>
      <c r="Q33" s="31">
        <f>IF(P33="",0,O$281+1-P33)</f>
        <v>0</v>
      </c>
      <c r="R33" s="3" t="e">
        <f>Q33+#REF!</f>
        <v>#REF!</v>
      </c>
      <c r="S33" s="5" t="e">
        <f>IF(R33=0,"",RANK(R33,R$7:R$280))</f>
        <v>#REF!</v>
      </c>
      <c r="T33" s="15"/>
      <c r="U33" s="16"/>
      <c r="V33" s="16"/>
      <c r="W33" s="16"/>
      <c r="X33" s="4">
        <f t="shared" si="4"/>
        <v>0</v>
      </c>
      <c r="Y33" s="5">
        <f>IF(T33="","",RANK(X33,X$7:X$280))</f>
      </c>
      <c r="Z33" s="31">
        <f>IF(Y33="",0,X$281+1-Y33)</f>
        <v>0</v>
      </c>
      <c r="AA33" s="3" t="e">
        <f t="shared" si="5"/>
        <v>#REF!</v>
      </c>
      <c r="AB33" s="5" t="e">
        <f>IF(AA33=0,"",RANK(AA33,AA$7:AA$280))</f>
        <v>#REF!</v>
      </c>
      <c r="AC33" s="15"/>
      <c r="AD33" s="16"/>
      <c r="AE33" s="16"/>
      <c r="AF33" s="16"/>
      <c r="AG33" s="5">
        <f t="shared" si="10"/>
        <v>0</v>
      </c>
      <c r="AH33" s="5">
        <f>IF(AC33="","",RANK(AG33,AG$7:AG$280))</f>
      </c>
      <c r="AI33" s="31">
        <f>IF(AH33="",0,AG$281+1-AH33)</f>
        <v>0</v>
      </c>
      <c r="AJ33" s="3" t="e">
        <f t="shared" si="7"/>
        <v>#REF!</v>
      </c>
      <c r="AK33" s="5" t="e">
        <f>IF(AJ33=0,"",RANK(AJ33,AJ$7:AJ$280))</f>
        <v>#REF!</v>
      </c>
      <c r="AL33" s="36"/>
      <c r="AM33" s="37"/>
      <c r="AN33" s="37"/>
      <c r="AO33" s="37"/>
      <c r="AP33" s="4">
        <f t="shared" si="0"/>
        <v>0</v>
      </c>
      <c r="AQ33" s="5">
        <f>IF(AL33="","",RANK(AP33,AP$7:AP$280))</f>
      </c>
      <c r="AR33" s="31">
        <f>IF(AQ33="",0,AP$281+1-AQ33)</f>
        <v>0</v>
      </c>
      <c r="AS33" s="3" t="e">
        <f t="shared" si="1"/>
        <v>#REF!</v>
      </c>
      <c r="AT33" s="5" t="e">
        <f>IF(AS33=0,"",RANK(AS33,AS$7:AS$280))</f>
        <v>#REF!</v>
      </c>
      <c r="AU33" s="15"/>
      <c r="AV33" s="16"/>
      <c r="AW33" s="16"/>
      <c r="AX33" s="16"/>
      <c r="AY33" s="4">
        <f t="shared" si="3"/>
        <v>0</v>
      </c>
      <c r="AZ33" s="5">
        <f>IF(AU33="","",RANK(AY33,AY$8:AY$280))</f>
      </c>
      <c r="BA33" s="42">
        <f>IF(AZ33="",0,AY$281+1-AZ33)</f>
        <v>0</v>
      </c>
      <c r="BB33" s="3" t="e">
        <f t="shared" si="8"/>
        <v>#REF!</v>
      </c>
      <c r="BC33" s="62" t="e">
        <f>IF(BB33=0,"",RANK(BB33,BB$8:BB$280))</f>
        <v>#REF!</v>
      </c>
      <c r="BG33" s="79"/>
    </row>
    <row r="34" spans="2:59" ht="15">
      <c r="B34" s="95" t="s">
        <v>839</v>
      </c>
      <c r="C34" s="96" t="s">
        <v>801</v>
      </c>
      <c r="D34" s="97">
        <v>1105530221</v>
      </c>
      <c r="E34" s="15" t="s">
        <v>1144</v>
      </c>
      <c r="F34" s="37">
        <v>13</v>
      </c>
      <c r="G34" s="37">
        <v>13</v>
      </c>
      <c r="H34" s="37">
        <v>14</v>
      </c>
      <c r="I34" s="4">
        <f t="shared" si="2"/>
        <v>40</v>
      </c>
      <c r="J34" s="5">
        <f>IF(E34="","",RANK(I34,I$7:I$280))</f>
        <v>98</v>
      </c>
      <c r="K34" s="15"/>
      <c r="L34" s="16"/>
      <c r="M34" s="16"/>
      <c r="N34" s="16"/>
      <c r="O34" s="5">
        <f t="shared" si="11"/>
        <v>0</v>
      </c>
      <c r="P34" s="5">
        <f>IF(K34="","",RANK(O34,O$7:O$280))</f>
      </c>
      <c r="Q34" s="31">
        <f>IF(P34="",0,O$281+1-P34)</f>
        <v>0</v>
      </c>
      <c r="R34" s="3" t="e">
        <f>Q34+#REF!</f>
        <v>#REF!</v>
      </c>
      <c r="S34" s="5" t="e">
        <f>IF(R34=0,"",RANK(R34,R$7:R$280))</f>
        <v>#REF!</v>
      </c>
      <c r="T34" s="36"/>
      <c r="U34" s="37"/>
      <c r="V34" s="37"/>
      <c r="W34" s="37"/>
      <c r="X34" s="4">
        <f t="shared" si="4"/>
        <v>0</v>
      </c>
      <c r="Y34" s="5">
        <f>IF(T34="","",RANK(X34,X$7:X$280))</f>
      </c>
      <c r="Z34" s="31">
        <f>IF(Y34="",0,X$281+1-Y34)</f>
        <v>0</v>
      </c>
      <c r="AA34" s="3" t="e">
        <f t="shared" si="5"/>
        <v>#REF!</v>
      </c>
      <c r="AB34" s="5" t="e">
        <f>IF(AA34=0,"",RANK(AA34,AA$7:AA$280))</f>
        <v>#REF!</v>
      </c>
      <c r="AC34" s="36"/>
      <c r="AD34" s="37"/>
      <c r="AE34" s="37"/>
      <c r="AF34" s="37"/>
      <c r="AG34" s="5">
        <f t="shared" si="10"/>
        <v>0</v>
      </c>
      <c r="AH34" s="5">
        <f>IF(AC34="","",RANK(AG34,AG$7:AG$280))</f>
      </c>
      <c r="AI34" s="31">
        <f>IF(AH34="",0,AG$281+1-AH34)</f>
        <v>0</v>
      </c>
      <c r="AJ34" s="3" t="e">
        <f t="shared" si="7"/>
        <v>#REF!</v>
      </c>
      <c r="AK34" s="5" t="e">
        <f>IF(AJ34=0,"",RANK(AJ34,AJ$7:AJ$280))</f>
        <v>#REF!</v>
      </c>
      <c r="AL34" s="15"/>
      <c r="AM34" s="16"/>
      <c r="AN34" s="16"/>
      <c r="AO34" s="16"/>
      <c r="AP34" s="4">
        <f t="shared" si="0"/>
        <v>0</v>
      </c>
      <c r="AQ34" s="5">
        <f>IF(AL34="","",RANK(AP34,AP$7:AP$280))</f>
      </c>
      <c r="AR34" s="31">
        <f>IF(AQ34="",0,AP$281+1-AQ34)</f>
        <v>0</v>
      </c>
      <c r="AS34" s="3" t="e">
        <f t="shared" si="1"/>
        <v>#REF!</v>
      </c>
      <c r="AT34" s="5" t="e">
        <f>IF(AS34=0,"",RANK(AS34,AS$7:AS$280))</f>
        <v>#REF!</v>
      </c>
      <c r="AU34" s="15"/>
      <c r="AV34" s="16"/>
      <c r="AW34" s="16"/>
      <c r="AX34" s="16"/>
      <c r="AY34" s="4">
        <f t="shared" si="3"/>
        <v>0</v>
      </c>
      <c r="AZ34" s="5">
        <f>IF(AU34="","",RANK(AY34,AY$8:AY$280))</f>
      </c>
      <c r="BA34" s="42">
        <f>IF(AZ34="",0,AY$281+1-AZ34)</f>
        <v>0</v>
      </c>
      <c r="BB34" s="3" t="e">
        <f t="shared" si="8"/>
        <v>#REF!</v>
      </c>
      <c r="BC34" s="62" t="e">
        <f>IF(BB34=0,"",RANK(BB34,BB$8:BB$280))</f>
        <v>#REF!</v>
      </c>
      <c r="BG34" s="79"/>
    </row>
    <row r="35" spans="2:59" ht="15">
      <c r="B35" s="98" t="s">
        <v>841</v>
      </c>
      <c r="C35" s="96" t="s">
        <v>801</v>
      </c>
      <c r="D35" s="97">
        <v>1105530224</v>
      </c>
      <c r="E35" s="15" t="s">
        <v>1145</v>
      </c>
      <c r="F35" s="37">
        <v>13</v>
      </c>
      <c r="G35" s="37">
        <v>12</v>
      </c>
      <c r="H35" s="37">
        <v>13</v>
      </c>
      <c r="I35" s="4">
        <f t="shared" si="2"/>
        <v>38</v>
      </c>
      <c r="J35" s="5">
        <f>IF(E35="","",RANK(I35,I$7:I$280))</f>
        <v>125</v>
      </c>
      <c r="K35" s="15"/>
      <c r="L35" s="16"/>
      <c r="M35" s="16"/>
      <c r="N35" s="16"/>
      <c r="O35" s="5">
        <f t="shared" si="11"/>
        <v>0</v>
      </c>
      <c r="P35" s="5">
        <f>IF(K35="","",RANK(O35,O$7:O$280))</f>
      </c>
      <c r="Q35" s="31">
        <f>IF(P35="",0,O$281+1-P35)</f>
        <v>0</v>
      </c>
      <c r="R35" s="3" t="e">
        <f>Q35+#REF!</f>
        <v>#REF!</v>
      </c>
      <c r="S35" s="5" t="e">
        <f>IF(R35=0,"",RANK(R35,R$7:R$280))</f>
        <v>#REF!</v>
      </c>
      <c r="T35" s="15"/>
      <c r="U35" s="16"/>
      <c r="V35" s="16"/>
      <c r="W35" s="16"/>
      <c r="X35" s="4">
        <f t="shared" si="4"/>
        <v>0</v>
      </c>
      <c r="Y35" s="5">
        <f>IF(T35="","",RANK(X35,X$7:X$280))</f>
      </c>
      <c r="Z35" s="31">
        <f>IF(Y35="",0,X$281+1-Y35)</f>
        <v>0</v>
      </c>
      <c r="AA35" s="3" t="e">
        <f t="shared" si="5"/>
        <v>#REF!</v>
      </c>
      <c r="AB35" s="5" t="e">
        <f>IF(AA35=0,"",RANK(AA35,AA$7:AA$280))</f>
        <v>#REF!</v>
      </c>
      <c r="AC35" s="15"/>
      <c r="AD35" s="16"/>
      <c r="AE35" s="16"/>
      <c r="AF35" s="16"/>
      <c r="AG35" s="5">
        <f t="shared" si="10"/>
        <v>0</v>
      </c>
      <c r="AH35" s="5">
        <f>IF(AC35="","",RANK(AG35,AG$7:AG$280))</f>
      </c>
      <c r="AI35" s="31">
        <f>IF(AH35="",0,AG$281+1-AH35)</f>
        <v>0</v>
      </c>
      <c r="AJ35" s="3" t="e">
        <f t="shared" si="7"/>
        <v>#REF!</v>
      </c>
      <c r="AK35" s="5" t="e">
        <f>IF(AJ35=0,"",RANK(AJ35,AJ$7:AJ$280))</f>
        <v>#REF!</v>
      </c>
      <c r="AL35" s="15"/>
      <c r="AM35" s="16"/>
      <c r="AN35" s="16"/>
      <c r="AO35" s="16"/>
      <c r="AP35" s="4">
        <f t="shared" si="0"/>
        <v>0</v>
      </c>
      <c r="AQ35" s="5">
        <f>IF(AL35="","",RANK(AP35,AP$7:AP$280))</f>
      </c>
      <c r="AR35" s="31">
        <f>IF(AQ35="",0,AP$281+1-AQ35)</f>
        <v>0</v>
      </c>
      <c r="AS35" s="3" t="e">
        <f t="shared" si="1"/>
        <v>#REF!</v>
      </c>
      <c r="AT35" s="5" t="e">
        <f>IF(AS35=0,"",RANK(AS35,AS$7:AS$280))</f>
        <v>#REF!</v>
      </c>
      <c r="AU35" s="15"/>
      <c r="AV35" s="16"/>
      <c r="AW35" s="16"/>
      <c r="AX35" s="16"/>
      <c r="AY35" s="5">
        <f t="shared" si="3"/>
        <v>0</v>
      </c>
      <c r="AZ35" s="5">
        <f>IF(AU35="","",RANK(AY35,AY$8:AY$280))</f>
      </c>
      <c r="BA35" s="42">
        <f>IF(AZ35="",0,AY$281+1-AZ35)</f>
        <v>0</v>
      </c>
      <c r="BB35" s="3" t="e">
        <f t="shared" si="8"/>
        <v>#REF!</v>
      </c>
      <c r="BC35" s="62" t="e">
        <f>IF(BB35=0,"",RANK(BB35,BB$8:BB$280))</f>
        <v>#REF!</v>
      </c>
      <c r="BG35" s="79"/>
    </row>
    <row r="36" spans="2:59" ht="15">
      <c r="B36" s="98" t="s">
        <v>1087</v>
      </c>
      <c r="C36" s="96" t="s">
        <v>801</v>
      </c>
      <c r="D36" s="97">
        <v>1105530225</v>
      </c>
      <c r="E36" s="36"/>
      <c r="F36" s="37"/>
      <c r="G36" s="37"/>
      <c r="H36" s="37"/>
      <c r="I36" s="4">
        <f t="shared" si="2"/>
        <v>0</v>
      </c>
      <c r="J36" s="5">
        <f>IF(E36="","",RANK(I36,I$7:I$280))</f>
      </c>
      <c r="K36" s="36"/>
      <c r="L36" s="37"/>
      <c r="M36" s="37"/>
      <c r="N36" s="37"/>
      <c r="O36" s="4">
        <f t="shared" si="11"/>
        <v>0</v>
      </c>
      <c r="P36" s="5">
        <f>IF(K36="","",RANK(O36,O$7:O$280))</f>
      </c>
      <c r="Q36" s="31">
        <f>IF(P36="",0,O$281+1-P36)</f>
        <v>0</v>
      </c>
      <c r="R36" s="3" t="e">
        <f>Q36+#REF!</f>
        <v>#REF!</v>
      </c>
      <c r="S36" s="5" t="e">
        <f>IF(R36=0,"",RANK(R36,R$7:R$280))</f>
        <v>#REF!</v>
      </c>
      <c r="T36" s="15"/>
      <c r="U36" s="16"/>
      <c r="V36" s="16"/>
      <c r="W36" s="16"/>
      <c r="X36" s="4">
        <f t="shared" si="4"/>
        <v>0</v>
      </c>
      <c r="Y36" s="5">
        <f>IF(T36="","",RANK(X36,X$7:X$280))</f>
      </c>
      <c r="Z36" s="31">
        <f>IF(Y36="",0,X$281+1-Y36)</f>
        <v>0</v>
      </c>
      <c r="AA36" s="3" t="e">
        <f t="shared" si="5"/>
        <v>#REF!</v>
      </c>
      <c r="AB36" s="5" t="e">
        <f>IF(AA36=0,"",RANK(AA36,AA$7:AA$280))</f>
        <v>#REF!</v>
      </c>
      <c r="AC36" s="15"/>
      <c r="AD36" s="16"/>
      <c r="AE36" s="16"/>
      <c r="AF36" s="16"/>
      <c r="AG36" s="5">
        <f t="shared" si="10"/>
        <v>0</v>
      </c>
      <c r="AH36" s="5">
        <f>IF(AC36="","",RANK(AG36,AG$7:AG$280))</f>
      </c>
      <c r="AI36" s="31">
        <f>IF(AH36="",0,AG$281+1-AH36)</f>
        <v>0</v>
      </c>
      <c r="AJ36" s="3" t="e">
        <f t="shared" si="7"/>
        <v>#REF!</v>
      </c>
      <c r="AK36" s="5" t="e">
        <f>IF(AJ36=0,"",RANK(AJ36,AJ$7:AJ$280))</f>
        <v>#REF!</v>
      </c>
      <c r="AL36" s="15"/>
      <c r="AM36" s="16"/>
      <c r="AN36" s="16"/>
      <c r="AO36" s="16"/>
      <c r="AP36" s="4">
        <f t="shared" si="0"/>
        <v>0</v>
      </c>
      <c r="AQ36" s="5">
        <f>IF(AL36="","",RANK(AP36,AP$7:AP$280))</f>
      </c>
      <c r="AR36" s="31">
        <f>IF(AQ36="",0,AP$281+1-AQ36)</f>
        <v>0</v>
      </c>
      <c r="AS36" s="3" t="e">
        <f t="shared" si="1"/>
        <v>#REF!</v>
      </c>
      <c r="AT36" s="5" t="e">
        <f>IF(AS36=0,"",RANK(AS36,AS$7:AS$280))</f>
        <v>#REF!</v>
      </c>
      <c r="AU36" s="15"/>
      <c r="AV36" s="16"/>
      <c r="AW36" s="16"/>
      <c r="AX36" s="16"/>
      <c r="AY36" s="4">
        <f t="shared" si="3"/>
        <v>0</v>
      </c>
      <c r="AZ36" s="5">
        <f>IF(AU36="","",RANK(AY36,AY$8:AY$280))</f>
      </c>
      <c r="BA36" s="42">
        <f>IF(AZ36="",0,AY$281+1-AZ36)</f>
        <v>0</v>
      </c>
      <c r="BB36" s="3" t="e">
        <f t="shared" si="8"/>
        <v>#REF!</v>
      </c>
      <c r="BC36" s="62" t="e">
        <f>IF(BB36=0,"",RANK(BB36,BB$8:BB$280))</f>
        <v>#REF!</v>
      </c>
      <c r="BG36" s="79"/>
    </row>
    <row r="37" spans="2:59" ht="15">
      <c r="B37" s="95" t="s">
        <v>843</v>
      </c>
      <c r="C37" s="96" t="s">
        <v>801</v>
      </c>
      <c r="D37" s="97">
        <v>1105530226</v>
      </c>
      <c r="E37" s="15" t="s">
        <v>1146</v>
      </c>
      <c r="F37" s="37">
        <v>10</v>
      </c>
      <c r="G37" s="37">
        <v>10</v>
      </c>
      <c r="H37" s="37">
        <v>15</v>
      </c>
      <c r="I37" s="4">
        <f t="shared" si="2"/>
        <v>35</v>
      </c>
      <c r="J37" s="5">
        <f>IF(E37="","",RANK(I37,I$7:I$280))</f>
        <v>181</v>
      </c>
      <c r="K37" s="15"/>
      <c r="L37" s="16"/>
      <c r="M37" s="16"/>
      <c r="N37" s="16"/>
      <c r="O37" s="4">
        <f t="shared" si="11"/>
        <v>0</v>
      </c>
      <c r="P37" s="5">
        <f>IF(K37="","",RANK(O37,O$7:O$280))</f>
      </c>
      <c r="Q37" s="31">
        <f>IF(P37="",0,O$281+1-P37)</f>
        <v>0</v>
      </c>
      <c r="R37" s="3" t="e">
        <f>Q37+#REF!</f>
        <v>#REF!</v>
      </c>
      <c r="S37" s="5" t="e">
        <f>IF(R37=0,"",RANK(R37,R$7:R$280))</f>
        <v>#REF!</v>
      </c>
      <c r="T37" s="15"/>
      <c r="U37" s="16"/>
      <c r="V37" s="16"/>
      <c r="W37" s="16"/>
      <c r="X37" s="4">
        <f t="shared" si="4"/>
        <v>0</v>
      </c>
      <c r="Y37" s="5">
        <f>IF(T37="","",RANK(X37,X$7:X$280))</f>
      </c>
      <c r="Z37" s="31">
        <f>IF(Y37="",0,X$281+1-Y37)</f>
        <v>0</v>
      </c>
      <c r="AA37" s="3" t="e">
        <f t="shared" si="5"/>
        <v>#REF!</v>
      </c>
      <c r="AB37" s="5" t="e">
        <f>IF(AA37=0,"",RANK(AA37,AA$7:AA$280))</f>
        <v>#REF!</v>
      </c>
      <c r="AC37" s="15"/>
      <c r="AD37" s="16"/>
      <c r="AE37" s="16"/>
      <c r="AF37" s="16"/>
      <c r="AG37" s="5">
        <f t="shared" si="10"/>
        <v>0</v>
      </c>
      <c r="AH37" s="5">
        <f>IF(AC37="","",RANK(AG37,AG$7:AG$280))</f>
      </c>
      <c r="AI37" s="31">
        <f>IF(AH37="",0,AG$281+1-AH37)</f>
        <v>0</v>
      </c>
      <c r="AJ37" s="3" t="e">
        <f t="shared" si="7"/>
        <v>#REF!</v>
      </c>
      <c r="AK37" s="5" t="e">
        <f>IF(AJ37=0,"",RANK(AJ37,AJ$7:AJ$280))</f>
        <v>#REF!</v>
      </c>
      <c r="AL37" s="15"/>
      <c r="AM37" s="16"/>
      <c r="AN37" s="16"/>
      <c r="AO37" s="16"/>
      <c r="AP37" s="4">
        <f t="shared" si="0"/>
        <v>0</v>
      </c>
      <c r="AQ37" s="5">
        <f>IF(AL37="","",RANK(AP37,AP$7:AP$280))</f>
      </c>
      <c r="AR37" s="31">
        <f>IF(AQ37="",0,AP$281+1-AQ37)</f>
        <v>0</v>
      </c>
      <c r="AS37" s="3" t="e">
        <f t="shared" si="1"/>
        <v>#REF!</v>
      </c>
      <c r="AT37" s="5" t="e">
        <f>IF(AS37=0,"",RANK(AS37,AS$7:AS$280))</f>
        <v>#REF!</v>
      </c>
      <c r="AU37" s="15"/>
      <c r="AV37" s="16"/>
      <c r="AW37" s="16"/>
      <c r="AX37" s="16"/>
      <c r="AY37" s="4">
        <f t="shared" si="3"/>
        <v>0</v>
      </c>
      <c r="AZ37" s="5">
        <f>IF(AU37="","",RANK(AY37,AY$8:AY$280))</f>
      </c>
      <c r="BA37" s="42">
        <f>IF(AZ37="",0,AY$281+1-AZ37)</f>
        <v>0</v>
      </c>
      <c r="BB37" s="3" t="e">
        <f t="shared" si="8"/>
        <v>#REF!</v>
      </c>
      <c r="BC37" s="62" t="e">
        <f>IF(BB37=0,"",RANK(BB37,BB$8:BB$280))</f>
        <v>#REF!</v>
      </c>
      <c r="BG37" s="79"/>
    </row>
    <row r="38" spans="2:59" ht="15">
      <c r="B38" s="95" t="s">
        <v>181</v>
      </c>
      <c r="C38" s="96" t="s">
        <v>801</v>
      </c>
      <c r="D38" s="97">
        <v>1105530227</v>
      </c>
      <c r="E38" s="15" t="s">
        <v>1147</v>
      </c>
      <c r="F38" s="37">
        <v>13</v>
      </c>
      <c r="G38" s="37">
        <v>13</v>
      </c>
      <c r="H38" s="37">
        <v>16</v>
      </c>
      <c r="I38" s="4">
        <f t="shared" si="2"/>
        <v>42</v>
      </c>
      <c r="J38" s="5">
        <f>IF(E38="","",RANK(I38,I$7:I$280))</f>
        <v>66</v>
      </c>
      <c r="K38" s="15"/>
      <c r="L38" s="16"/>
      <c r="M38" s="16"/>
      <c r="N38" s="16"/>
      <c r="O38" s="4">
        <f t="shared" si="11"/>
        <v>0</v>
      </c>
      <c r="P38" s="5">
        <f>IF(K38="","",RANK(O38,O$7:O$280))</f>
      </c>
      <c r="Q38" s="31">
        <f>IF(P38="",0,O$281+1-P38)</f>
        <v>0</v>
      </c>
      <c r="R38" s="3" t="e">
        <f>Q38+#REF!</f>
        <v>#REF!</v>
      </c>
      <c r="S38" s="5" t="e">
        <f>IF(R38=0,"",RANK(R38,R$7:R$280))</f>
        <v>#REF!</v>
      </c>
      <c r="T38" s="15"/>
      <c r="U38" s="16"/>
      <c r="V38" s="16"/>
      <c r="W38" s="16"/>
      <c r="X38" s="4">
        <f t="shared" si="4"/>
        <v>0</v>
      </c>
      <c r="Y38" s="5">
        <f>IF(T38="","",RANK(X38,X$7:X$280))</f>
      </c>
      <c r="Z38" s="31">
        <f>IF(Y38="",0,X$281+1-Y38)</f>
        <v>0</v>
      </c>
      <c r="AA38" s="3" t="e">
        <f t="shared" si="5"/>
        <v>#REF!</v>
      </c>
      <c r="AB38" s="5" t="e">
        <f>IF(AA38=0,"",RANK(AA38,AA$7:AA$280))</f>
        <v>#REF!</v>
      </c>
      <c r="AC38" s="15"/>
      <c r="AD38" s="16"/>
      <c r="AE38" s="16"/>
      <c r="AF38" s="16"/>
      <c r="AG38" s="5">
        <f t="shared" si="10"/>
        <v>0</v>
      </c>
      <c r="AH38" s="5">
        <f>IF(AC38="","",RANK(AG38,AG$7:AG$280))</f>
      </c>
      <c r="AI38" s="31">
        <f>IF(AH38="",0,AG$281+1-AH38)</f>
        <v>0</v>
      </c>
      <c r="AJ38" s="3" t="e">
        <f t="shared" si="7"/>
        <v>#REF!</v>
      </c>
      <c r="AK38" s="5" t="e">
        <f>IF(AJ38=0,"",RANK(AJ38,AJ$7:AJ$280))</f>
        <v>#REF!</v>
      </c>
      <c r="AL38" s="15"/>
      <c r="AM38" s="16"/>
      <c r="AN38" s="16"/>
      <c r="AO38" s="16"/>
      <c r="AP38" s="4">
        <f t="shared" si="0"/>
        <v>0</v>
      </c>
      <c r="AQ38" s="5">
        <f>IF(AL38="","",RANK(AP38,AP$7:AP$280))</f>
      </c>
      <c r="AR38" s="31">
        <f>IF(AQ38="",0,AP$281+1-AQ38)</f>
        <v>0</v>
      </c>
      <c r="AS38" s="3" t="e">
        <f t="shared" si="1"/>
        <v>#REF!</v>
      </c>
      <c r="AT38" s="5" t="e">
        <f>IF(AS38=0,"",RANK(AS38,AS$7:AS$280))</f>
        <v>#REF!</v>
      </c>
      <c r="AU38" s="15"/>
      <c r="AV38" s="16"/>
      <c r="AW38" s="16"/>
      <c r="AX38" s="16"/>
      <c r="AY38" s="4">
        <f t="shared" si="3"/>
        <v>0</v>
      </c>
      <c r="AZ38" s="5">
        <f>IF(AU38="","",RANK(AY38,AY$8:AY$280))</f>
      </c>
      <c r="BA38" s="42">
        <f>IF(AZ38="",0,AY$281+1-AZ38)</f>
        <v>0</v>
      </c>
      <c r="BB38" s="3" t="e">
        <f t="shared" si="8"/>
        <v>#REF!</v>
      </c>
      <c r="BC38" s="62" t="e">
        <f>IF(BB38=0,"",RANK(BB38,BB$8:BB$280))</f>
        <v>#REF!</v>
      </c>
      <c r="BG38" s="79"/>
    </row>
    <row r="39" spans="2:59" ht="15">
      <c r="B39" s="95" t="s">
        <v>152</v>
      </c>
      <c r="C39" s="96" t="s">
        <v>801</v>
      </c>
      <c r="D39" s="97">
        <v>1105530228</v>
      </c>
      <c r="E39" s="15" t="s">
        <v>1148</v>
      </c>
      <c r="F39" s="37">
        <v>15</v>
      </c>
      <c r="G39" s="37">
        <v>12</v>
      </c>
      <c r="H39" s="37">
        <v>14</v>
      </c>
      <c r="I39" s="4">
        <f t="shared" si="2"/>
        <v>41</v>
      </c>
      <c r="J39" s="5">
        <f>IF(E39="","",RANK(I39,I$7:I$280))</f>
        <v>87</v>
      </c>
      <c r="K39" s="15"/>
      <c r="L39" s="16"/>
      <c r="M39" s="16"/>
      <c r="N39" s="16"/>
      <c r="O39" s="5">
        <f t="shared" si="11"/>
        <v>0</v>
      </c>
      <c r="P39" s="5">
        <f>IF(K39="","",RANK(O39,O$7:O$280))</f>
      </c>
      <c r="Q39" s="31">
        <f>IF(P39="",0,O$281+1-P39)</f>
        <v>0</v>
      </c>
      <c r="R39" s="3" t="e">
        <f>Q39+#REF!</f>
        <v>#REF!</v>
      </c>
      <c r="S39" s="5" t="e">
        <f>IF(R39=0,"",RANK(R39,R$7:R$280))</f>
        <v>#REF!</v>
      </c>
      <c r="T39" s="15"/>
      <c r="U39" s="16"/>
      <c r="V39" s="16"/>
      <c r="W39" s="16"/>
      <c r="X39" s="4">
        <f t="shared" si="4"/>
        <v>0</v>
      </c>
      <c r="Y39" s="5">
        <f>IF(T39="","",RANK(X39,X$7:X$280))</f>
      </c>
      <c r="Z39" s="31">
        <f>IF(Y39="",0,X$281+1-Y39)</f>
        <v>0</v>
      </c>
      <c r="AA39" s="3" t="e">
        <f t="shared" si="5"/>
        <v>#REF!</v>
      </c>
      <c r="AB39" s="5" t="e">
        <f>IF(AA39=0,"",RANK(AA39,AA$7:AA$280))</f>
        <v>#REF!</v>
      </c>
      <c r="AC39" s="15"/>
      <c r="AD39" s="16"/>
      <c r="AE39" s="16"/>
      <c r="AF39" s="16"/>
      <c r="AG39" s="5">
        <f t="shared" si="10"/>
        <v>0</v>
      </c>
      <c r="AH39" s="5">
        <f>IF(AC39="","",RANK(AG39,AG$7:AG$280))</f>
      </c>
      <c r="AI39" s="31">
        <f>IF(AH39="",0,AG$281+1-AH39)</f>
        <v>0</v>
      </c>
      <c r="AJ39" s="3" t="e">
        <f t="shared" si="7"/>
        <v>#REF!</v>
      </c>
      <c r="AK39" s="5" t="e">
        <f>IF(AJ39=0,"",RANK(AJ39,AJ$7:AJ$280))</f>
        <v>#REF!</v>
      </c>
      <c r="AL39" s="15"/>
      <c r="AM39" s="16"/>
      <c r="AN39" s="16"/>
      <c r="AO39" s="16"/>
      <c r="AP39" s="4">
        <f t="shared" si="0"/>
        <v>0</v>
      </c>
      <c r="AQ39" s="5">
        <f>IF(AL39="","",RANK(AP39,AP$7:AP$280))</f>
      </c>
      <c r="AR39" s="31">
        <f>IF(AQ39="",0,AP$281+1-AQ39)</f>
        <v>0</v>
      </c>
      <c r="AS39" s="3" t="e">
        <f t="shared" si="1"/>
        <v>#REF!</v>
      </c>
      <c r="AT39" s="5" t="e">
        <f>IF(AS39=0,"",RANK(AS39,AS$7:AS$280))</f>
        <v>#REF!</v>
      </c>
      <c r="AU39" s="15"/>
      <c r="AV39" s="16"/>
      <c r="AW39" s="16"/>
      <c r="AX39" s="16"/>
      <c r="AY39" s="4">
        <f t="shared" si="3"/>
        <v>0</v>
      </c>
      <c r="AZ39" s="5">
        <f>IF(AU39="","",RANK(AY39,AY$8:AY$280))</f>
      </c>
      <c r="BA39" s="42">
        <f>IF(AZ39="",0,AY$281+1-AZ39)</f>
        <v>0</v>
      </c>
      <c r="BB39" s="3" t="e">
        <f t="shared" si="8"/>
        <v>#REF!</v>
      </c>
      <c r="BC39" s="62" t="e">
        <f>IF(BB39=0,"",RANK(BB39,BB$8:BB$280))</f>
        <v>#REF!</v>
      </c>
      <c r="BG39" s="79"/>
    </row>
    <row r="40" spans="2:59" ht="15">
      <c r="B40" s="95" t="s">
        <v>847</v>
      </c>
      <c r="C40" s="96" t="s">
        <v>801</v>
      </c>
      <c r="D40" s="97">
        <v>1105539001</v>
      </c>
      <c r="E40" s="15" t="s">
        <v>1149</v>
      </c>
      <c r="F40" s="37">
        <v>10</v>
      </c>
      <c r="G40" s="37">
        <v>11</v>
      </c>
      <c r="H40" s="37">
        <v>10</v>
      </c>
      <c r="I40" s="4">
        <f t="shared" si="2"/>
        <v>31</v>
      </c>
      <c r="J40" s="5">
        <f>IF(E40="","",RANK(I40,I$7:I$280))</f>
        <v>220</v>
      </c>
      <c r="K40" s="15"/>
      <c r="L40" s="16"/>
      <c r="M40" s="16"/>
      <c r="N40" s="16"/>
      <c r="O40" s="4">
        <f t="shared" si="11"/>
        <v>0</v>
      </c>
      <c r="P40" s="5">
        <f>IF(K40="","",RANK(O40,O$7:O$280))</f>
      </c>
      <c r="Q40" s="31">
        <f>IF(P40="",0,O$281+1-P40)</f>
        <v>0</v>
      </c>
      <c r="R40" s="3" t="e">
        <f>Q40+#REF!</f>
        <v>#REF!</v>
      </c>
      <c r="S40" s="5" t="e">
        <f>IF(R40=0,"",RANK(R40,R$7:R$280))</f>
        <v>#REF!</v>
      </c>
      <c r="T40" s="15"/>
      <c r="U40" s="16"/>
      <c r="V40" s="16"/>
      <c r="W40" s="16"/>
      <c r="X40" s="4">
        <f t="shared" si="4"/>
        <v>0</v>
      </c>
      <c r="Y40" s="5">
        <f>IF(T40="","",RANK(X40,X$7:X$280))</f>
      </c>
      <c r="Z40" s="31">
        <f>IF(Y40="",0,X$281+1-Y40)</f>
        <v>0</v>
      </c>
      <c r="AA40" s="3" t="e">
        <f t="shared" si="5"/>
        <v>#REF!</v>
      </c>
      <c r="AB40" s="5" t="e">
        <f>IF(AA40=0,"",RANK(AA40,AA$7:AA$280))</f>
        <v>#REF!</v>
      </c>
      <c r="AC40" s="15"/>
      <c r="AD40" s="16"/>
      <c r="AE40" s="16"/>
      <c r="AF40" s="16"/>
      <c r="AG40" s="5">
        <f t="shared" si="10"/>
        <v>0</v>
      </c>
      <c r="AH40" s="5">
        <f>IF(AC40="","",RANK(AG40,AG$7:AG$280))</f>
      </c>
      <c r="AI40" s="31">
        <f>IF(AH40="",0,AG$281+1-AH40)</f>
        <v>0</v>
      </c>
      <c r="AJ40" s="3" t="e">
        <f t="shared" si="7"/>
        <v>#REF!</v>
      </c>
      <c r="AK40" s="5" t="e">
        <f>IF(AJ40=0,"",RANK(AJ40,AJ$7:AJ$280))</f>
        <v>#REF!</v>
      </c>
      <c r="AL40" s="15"/>
      <c r="AM40" s="16"/>
      <c r="AN40" s="16"/>
      <c r="AO40" s="16"/>
      <c r="AP40" s="4">
        <f t="shared" si="0"/>
        <v>0</v>
      </c>
      <c r="AQ40" s="5">
        <f>IF(AL40="","",RANK(AP40,AP$7:AP$280))</f>
      </c>
      <c r="AR40" s="31">
        <f>IF(AQ40="",0,AP$281+1-AQ40)</f>
        <v>0</v>
      </c>
      <c r="AS40" s="3" t="e">
        <f t="shared" si="1"/>
        <v>#REF!</v>
      </c>
      <c r="AT40" s="5" t="e">
        <f>IF(AS40=0,"",RANK(AS40,AS$7:AS$280))</f>
        <v>#REF!</v>
      </c>
      <c r="AU40" s="15"/>
      <c r="AV40" s="16"/>
      <c r="AW40" s="16"/>
      <c r="AX40" s="16"/>
      <c r="AY40" s="4">
        <f t="shared" si="3"/>
        <v>0</v>
      </c>
      <c r="AZ40" s="5">
        <f>IF(AU40="","",RANK(AY40,AY$8:AY$280))</f>
      </c>
      <c r="BA40" s="42">
        <f>IF(AZ40="",0,AY$281+1-AZ40)</f>
        <v>0</v>
      </c>
      <c r="BB40" s="3" t="e">
        <f t="shared" si="8"/>
        <v>#REF!</v>
      </c>
      <c r="BC40" s="62" t="e">
        <f>IF(BB40=0,"",RANK(BB40,BB$8:BB$280))</f>
        <v>#REF!</v>
      </c>
      <c r="BG40" s="79"/>
    </row>
    <row r="41" spans="2:59" ht="15">
      <c r="B41" s="95" t="s">
        <v>29</v>
      </c>
      <c r="C41" s="96" t="s">
        <v>653</v>
      </c>
      <c r="D41" s="97">
        <v>1106200008</v>
      </c>
      <c r="E41" s="15" t="s">
        <v>1150</v>
      </c>
      <c r="F41" s="37">
        <v>12</v>
      </c>
      <c r="G41" s="37">
        <v>10</v>
      </c>
      <c r="H41" s="37">
        <v>14</v>
      </c>
      <c r="I41" s="4">
        <f t="shared" si="2"/>
        <v>36</v>
      </c>
      <c r="J41" s="5">
        <f>IF(E41="","",RANK(I41,I$7:I$280))</f>
        <v>162</v>
      </c>
      <c r="K41" s="15"/>
      <c r="L41" s="16"/>
      <c r="M41" s="16"/>
      <c r="N41" s="16"/>
      <c r="O41" s="4">
        <f t="shared" si="11"/>
        <v>0</v>
      </c>
      <c r="P41" s="5">
        <f>IF(K41="","",RANK(O41,O$7:O$280))</f>
      </c>
      <c r="Q41" s="31">
        <f>IF(P41="",0,O$281+1-P41)</f>
        <v>0</v>
      </c>
      <c r="R41" s="3" t="e">
        <f>Q41+#REF!</f>
        <v>#REF!</v>
      </c>
      <c r="S41" s="5" t="e">
        <f>IF(R41=0,"",RANK(R41,R$7:R$280))</f>
        <v>#REF!</v>
      </c>
      <c r="T41" s="15"/>
      <c r="U41" s="16"/>
      <c r="V41" s="16"/>
      <c r="W41" s="16"/>
      <c r="X41" s="4">
        <f t="shared" si="4"/>
        <v>0</v>
      </c>
      <c r="Y41" s="5">
        <f>IF(T41="","",RANK(X41,X$7:X$280))</f>
      </c>
      <c r="Z41" s="31">
        <f>IF(Y41="",0,X$281+1-Y41)</f>
        <v>0</v>
      </c>
      <c r="AA41" s="3" t="e">
        <f t="shared" si="5"/>
        <v>#REF!</v>
      </c>
      <c r="AB41" s="5" t="e">
        <f>IF(AA41=0,"",RANK(AA41,AA$7:AA$280))</f>
        <v>#REF!</v>
      </c>
      <c r="AC41" s="15"/>
      <c r="AD41" s="16"/>
      <c r="AE41" s="16"/>
      <c r="AF41" s="16"/>
      <c r="AG41" s="5">
        <f t="shared" si="10"/>
        <v>0</v>
      </c>
      <c r="AH41" s="5">
        <f>IF(AC41="","",RANK(AG41,AG$7:AG$280))</f>
      </c>
      <c r="AI41" s="31">
        <f>IF(AH41="",0,AG$281+1-AH41)</f>
        <v>0</v>
      </c>
      <c r="AJ41" s="3" t="e">
        <f t="shared" si="7"/>
        <v>#REF!</v>
      </c>
      <c r="AK41" s="5" t="e">
        <f>IF(AJ41=0,"",RANK(AJ41,AJ$7:AJ$280))</f>
        <v>#REF!</v>
      </c>
      <c r="AL41" s="15"/>
      <c r="AM41" s="16"/>
      <c r="AN41" s="16"/>
      <c r="AO41" s="16"/>
      <c r="AP41" s="4">
        <f t="shared" si="0"/>
        <v>0</v>
      </c>
      <c r="AQ41" s="5">
        <f>IF(AL41="","",RANK(AP41,AP$7:AP$280))</f>
      </c>
      <c r="AR41" s="31">
        <f>IF(AQ41="",0,AP$281+1-AQ41)</f>
        <v>0</v>
      </c>
      <c r="AS41" s="3" t="e">
        <f t="shared" si="1"/>
        <v>#REF!</v>
      </c>
      <c r="AT41" s="5" t="e">
        <f>IF(AS41=0,"",RANK(AS41,AS$7:AS$280))</f>
        <v>#REF!</v>
      </c>
      <c r="AU41" s="36"/>
      <c r="AV41" s="37"/>
      <c r="AW41" s="37"/>
      <c r="AX41" s="37"/>
      <c r="AY41" s="4">
        <f t="shared" si="3"/>
        <v>0</v>
      </c>
      <c r="AZ41" s="5">
        <f>IF(AU41="","",RANK(AY41,AY$8:AY$280))</f>
      </c>
      <c r="BA41" s="42">
        <f>IF(AZ41="",0,AY$281+1-AZ41)</f>
        <v>0</v>
      </c>
      <c r="BB41" s="3" t="e">
        <f t="shared" si="8"/>
        <v>#REF!</v>
      </c>
      <c r="BC41" s="62" t="e">
        <f>IF(BB41=0,"",RANK(BB41,BB$8:BB$280))</f>
        <v>#REF!</v>
      </c>
      <c r="BG41" s="79"/>
    </row>
    <row r="42" spans="2:59" ht="15">
      <c r="B42" s="95" t="s">
        <v>1088</v>
      </c>
      <c r="C42" s="96" t="s">
        <v>653</v>
      </c>
      <c r="D42" s="97">
        <v>1106200023</v>
      </c>
      <c r="E42" s="15" t="s">
        <v>1151</v>
      </c>
      <c r="F42" s="37">
        <v>10</v>
      </c>
      <c r="G42" s="37">
        <v>13</v>
      </c>
      <c r="H42" s="37">
        <v>14</v>
      </c>
      <c r="I42" s="4">
        <f t="shared" si="2"/>
        <v>37</v>
      </c>
      <c r="J42" s="5">
        <f>IF(E42="","",RANK(I42,I$7:I$280))</f>
        <v>146</v>
      </c>
      <c r="K42" s="15"/>
      <c r="L42" s="16"/>
      <c r="M42" s="16"/>
      <c r="N42" s="16"/>
      <c r="O42" s="4">
        <f t="shared" si="11"/>
        <v>0</v>
      </c>
      <c r="P42" s="5">
        <f>IF(K42="","",RANK(O42,O$7:O$280))</f>
      </c>
      <c r="Q42" s="31">
        <f>IF(P42="",0,O$281+1-P42)</f>
        <v>0</v>
      </c>
      <c r="R42" s="3" t="e">
        <f>Q42+#REF!</f>
        <v>#REF!</v>
      </c>
      <c r="S42" s="5" t="e">
        <f>IF(R42=0,"",RANK(R42,R$7:R$280))</f>
        <v>#REF!</v>
      </c>
      <c r="T42" s="15"/>
      <c r="U42" s="16"/>
      <c r="V42" s="16"/>
      <c r="W42" s="16"/>
      <c r="X42" s="4">
        <f t="shared" si="4"/>
        <v>0</v>
      </c>
      <c r="Y42" s="5">
        <f>IF(T42="","",RANK(X42,X$7:X$280))</f>
      </c>
      <c r="Z42" s="31">
        <f>IF(Y42="",0,X$281+1-Y42)</f>
        <v>0</v>
      </c>
      <c r="AA42" s="3" t="e">
        <f t="shared" si="5"/>
        <v>#REF!</v>
      </c>
      <c r="AB42" s="5" t="e">
        <f>IF(AA42=0,"",RANK(AA42,AA$7:AA$280))</f>
        <v>#REF!</v>
      </c>
      <c r="AC42" s="15"/>
      <c r="AD42" s="16"/>
      <c r="AE42" s="16"/>
      <c r="AF42" s="16"/>
      <c r="AG42" s="5">
        <f t="shared" si="10"/>
        <v>0</v>
      </c>
      <c r="AH42" s="5">
        <f>IF(AC42="","",RANK(AG42,AG$7:AG$280))</f>
      </c>
      <c r="AI42" s="31">
        <f>IF(AH42="",0,AG$281+1-AH42)</f>
        <v>0</v>
      </c>
      <c r="AJ42" s="3" t="e">
        <f t="shared" si="7"/>
        <v>#REF!</v>
      </c>
      <c r="AK42" s="5" t="e">
        <f>IF(AJ42=0,"",RANK(AJ42,AJ$7:AJ$280))</f>
        <v>#REF!</v>
      </c>
      <c r="AL42" s="36"/>
      <c r="AM42" s="37"/>
      <c r="AN42" s="37"/>
      <c r="AO42" s="37"/>
      <c r="AP42" s="4">
        <f t="shared" si="0"/>
        <v>0</v>
      </c>
      <c r="AQ42" s="5">
        <f>IF(AL42="","",RANK(AP42,AP$7:AP$280))</f>
      </c>
      <c r="AR42" s="31">
        <f>IF(AQ42="",0,AP$281+1-AQ42)</f>
        <v>0</v>
      </c>
      <c r="AS42" s="3" t="e">
        <f t="shared" si="1"/>
        <v>#REF!</v>
      </c>
      <c r="AT42" s="5" t="e">
        <f>IF(AS42=0,"",RANK(AS42,AS$7:AS$280))</f>
        <v>#REF!</v>
      </c>
      <c r="AU42" s="15"/>
      <c r="AV42" s="16"/>
      <c r="AW42" s="16"/>
      <c r="AX42" s="16"/>
      <c r="AY42" s="5">
        <f t="shared" si="3"/>
        <v>0</v>
      </c>
      <c r="AZ42" s="5">
        <f>IF(AU42="","",RANK(AY42,AY$8:AY$280))</f>
      </c>
      <c r="BA42" s="42">
        <f>IF(AZ42="",0,AY$281+1-AZ42)</f>
        <v>0</v>
      </c>
      <c r="BB42" s="3" t="e">
        <f t="shared" si="8"/>
        <v>#REF!</v>
      </c>
      <c r="BC42" s="62" t="e">
        <f>IF(BB42=0,"",RANK(BB42,BB$8:BB$280))</f>
        <v>#REF!</v>
      </c>
      <c r="BG42" s="79"/>
    </row>
    <row r="43" spans="2:59" ht="15">
      <c r="B43" s="103" t="s">
        <v>30</v>
      </c>
      <c r="C43" s="96" t="s">
        <v>653</v>
      </c>
      <c r="D43" s="97">
        <v>1106200025</v>
      </c>
      <c r="E43" s="15" t="s">
        <v>1152</v>
      </c>
      <c r="F43" s="37">
        <v>12</v>
      </c>
      <c r="G43" s="37">
        <v>13</v>
      </c>
      <c r="H43" s="37">
        <v>14</v>
      </c>
      <c r="I43" s="4">
        <f t="shared" si="2"/>
        <v>39</v>
      </c>
      <c r="J43" s="5">
        <f>IF(E43="","",RANK(I43,I$7:I$280))</f>
        <v>112</v>
      </c>
      <c r="K43" s="15"/>
      <c r="L43" s="16"/>
      <c r="M43" s="16"/>
      <c r="N43" s="16"/>
      <c r="O43" s="4">
        <f t="shared" si="11"/>
        <v>0</v>
      </c>
      <c r="P43" s="5">
        <f>IF(K43="","",RANK(O43,O$7:O$280))</f>
      </c>
      <c r="Q43" s="31">
        <f>IF(P43="",0,O$281+1-P43)</f>
        <v>0</v>
      </c>
      <c r="R43" s="3" t="e">
        <f>Q43+#REF!</f>
        <v>#REF!</v>
      </c>
      <c r="S43" s="5" t="e">
        <f>IF(R43=0,"",RANK(R43,R$7:R$280))</f>
        <v>#REF!</v>
      </c>
      <c r="T43" s="36"/>
      <c r="U43" s="37"/>
      <c r="V43" s="37"/>
      <c r="W43" s="37"/>
      <c r="X43" s="4">
        <f t="shared" si="4"/>
        <v>0</v>
      </c>
      <c r="Y43" s="5">
        <f>IF(T43="","",RANK(X43,X$7:X$280))</f>
      </c>
      <c r="Z43" s="31">
        <f>IF(Y43="",0,X$281+1-Y43)</f>
        <v>0</v>
      </c>
      <c r="AA43" s="3" t="e">
        <f t="shared" si="5"/>
        <v>#REF!</v>
      </c>
      <c r="AB43" s="5" t="e">
        <f>IF(AA43=0,"",RANK(AA43,AA$7:AA$280))</f>
        <v>#REF!</v>
      </c>
      <c r="AC43" s="36"/>
      <c r="AD43" s="37"/>
      <c r="AE43" s="37"/>
      <c r="AF43" s="37"/>
      <c r="AG43" s="5">
        <f t="shared" si="10"/>
        <v>0</v>
      </c>
      <c r="AH43" s="5">
        <f>IF(AC43="","",RANK(AG43,AG$7:AG$280))</f>
      </c>
      <c r="AI43" s="31">
        <f>IF(AH43="",0,AG$281+1-AH43)</f>
        <v>0</v>
      </c>
      <c r="AJ43" s="3" t="e">
        <f t="shared" si="7"/>
        <v>#REF!</v>
      </c>
      <c r="AK43" s="5" t="e">
        <f>IF(AJ43=0,"",RANK(AJ43,AJ$7:AJ$280))</f>
        <v>#REF!</v>
      </c>
      <c r="AL43" s="15"/>
      <c r="AM43" s="16"/>
      <c r="AN43" s="16"/>
      <c r="AO43" s="16"/>
      <c r="AP43" s="4">
        <f t="shared" si="0"/>
        <v>0</v>
      </c>
      <c r="AQ43" s="5">
        <f>IF(AL43="","",RANK(AP43,AP$7:AP$280))</f>
      </c>
      <c r="AR43" s="31">
        <f>IF(AQ43="",0,AP$281+1-AQ43)</f>
        <v>0</v>
      </c>
      <c r="AS43" s="3" t="e">
        <f t="shared" si="1"/>
        <v>#REF!</v>
      </c>
      <c r="AT43" s="5" t="e">
        <f>IF(AS43=0,"",RANK(AS43,AS$7:AS$280))</f>
        <v>#REF!</v>
      </c>
      <c r="AU43" s="15"/>
      <c r="AV43" s="16"/>
      <c r="AW43" s="16"/>
      <c r="AX43" s="16"/>
      <c r="AY43" s="5">
        <f t="shared" si="3"/>
        <v>0</v>
      </c>
      <c r="AZ43" s="5">
        <f>IF(AU43="","",RANK(AY43,AY$8:AY$280))</f>
      </c>
      <c r="BA43" s="42">
        <f>IF(AZ43="",0,AY$281+1-AZ43)</f>
        <v>0</v>
      </c>
      <c r="BB43" s="3" t="e">
        <f t="shared" si="8"/>
        <v>#REF!</v>
      </c>
      <c r="BC43" s="62" t="e">
        <f>IF(BB43=0,"",RANK(BB43,BB$8:BB$280))</f>
        <v>#REF!</v>
      </c>
      <c r="BG43" s="79"/>
    </row>
    <row r="44" spans="2:59" ht="15">
      <c r="B44" s="95" t="s">
        <v>31</v>
      </c>
      <c r="C44" s="96" t="s">
        <v>653</v>
      </c>
      <c r="D44" s="97">
        <v>1106200026</v>
      </c>
      <c r="E44" s="15" t="s">
        <v>1153</v>
      </c>
      <c r="F44" s="37">
        <v>10</v>
      </c>
      <c r="G44" s="37">
        <v>13</v>
      </c>
      <c r="H44" s="37">
        <v>13</v>
      </c>
      <c r="I44" s="4">
        <f t="shared" si="2"/>
        <v>36</v>
      </c>
      <c r="J44" s="5">
        <f>IF(E44="","",RANK(I44,I$7:I$280))</f>
        <v>162</v>
      </c>
      <c r="K44" s="15"/>
      <c r="L44" s="16"/>
      <c r="M44" s="16"/>
      <c r="N44" s="16"/>
      <c r="O44" s="4"/>
      <c r="P44" s="5"/>
      <c r="Q44" s="31"/>
      <c r="R44" s="3"/>
      <c r="S44" s="5"/>
      <c r="T44" s="36"/>
      <c r="U44" s="37"/>
      <c r="V44" s="37"/>
      <c r="W44" s="37"/>
      <c r="X44" s="4"/>
      <c r="Y44" s="5">
        <f>IF(T44="","",RANK(X44,X$7:X$280))</f>
      </c>
      <c r="Z44" s="31"/>
      <c r="AA44" s="3"/>
      <c r="AB44" s="5"/>
      <c r="AC44" s="36"/>
      <c r="AD44" s="37"/>
      <c r="AE44" s="37"/>
      <c r="AF44" s="37"/>
      <c r="AG44" s="5"/>
      <c r="AH44" s="5"/>
      <c r="AI44" s="31"/>
      <c r="AJ44" s="3"/>
      <c r="AK44" s="5"/>
      <c r="AL44" s="15"/>
      <c r="AM44" s="16"/>
      <c r="AN44" s="16"/>
      <c r="AO44" s="16"/>
      <c r="AP44" s="4">
        <f t="shared" si="0"/>
        <v>0</v>
      </c>
      <c r="AQ44" s="5">
        <f>IF(AL44="","",RANK(AP44,AP$7:AP$280))</f>
      </c>
      <c r="AR44" s="31">
        <f>IF(AQ44="",0,AP$281+1-AQ44)</f>
        <v>0</v>
      </c>
      <c r="AS44" s="3">
        <f t="shared" si="1"/>
        <v>0</v>
      </c>
      <c r="AT44" s="5">
        <f>IF(AS44=0,"",RANK(AS44,AS$7:AS$280))</f>
      </c>
      <c r="AU44" s="15"/>
      <c r="AV44" s="16"/>
      <c r="AW44" s="16"/>
      <c r="AX44" s="16"/>
      <c r="AY44" s="5">
        <f t="shared" si="3"/>
        <v>0</v>
      </c>
      <c r="AZ44" s="5">
        <f>IF(AU44="","",RANK(AY44,AY$8:AY$280))</f>
      </c>
      <c r="BA44" s="42">
        <f>IF(AZ44="",0,AY$281+1-AZ44)</f>
        <v>0</v>
      </c>
      <c r="BB44" s="3">
        <f t="shared" si="8"/>
        <v>0</v>
      </c>
      <c r="BC44" s="62">
        <f>IF(BB44=0,"",RANK(BB44,BB$8:BB$280))</f>
      </c>
      <c r="BG44" s="79"/>
    </row>
    <row r="45" spans="2:59" ht="15">
      <c r="B45" s="95" t="s">
        <v>136</v>
      </c>
      <c r="C45" s="96" t="s">
        <v>653</v>
      </c>
      <c r="D45" s="97">
        <v>1106200027</v>
      </c>
      <c r="E45" s="15" t="s">
        <v>1154</v>
      </c>
      <c r="F45" s="37">
        <v>11</v>
      </c>
      <c r="G45" s="37">
        <v>13</v>
      </c>
      <c r="H45" s="37">
        <v>13</v>
      </c>
      <c r="I45" s="4">
        <f t="shared" si="2"/>
        <v>37</v>
      </c>
      <c r="J45" s="5">
        <f>IF(E45="","",RANK(I45,I$7:I$280))</f>
        <v>146</v>
      </c>
      <c r="K45" s="15"/>
      <c r="L45" s="16"/>
      <c r="M45" s="16"/>
      <c r="N45" s="16"/>
      <c r="O45" s="4"/>
      <c r="P45" s="5"/>
      <c r="Q45" s="31"/>
      <c r="R45" s="3"/>
      <c r="S45" s="5"/>
      <c r="T45" s="36"/>
      <c r="U45" s="37"/>
      <c r="V45" s="37"/>
      <c r="W45" s="37"/>
      <c r="X45" s="4"/>
      <c r="Y45" s="5"/>
      <c r="Z45" s="31"/>
      <c r="AA45" s="3"/>
      <c r="AB45" s="5"/>
      <c r="AC45" s="36"/>
      <c r="AD45" s="37"/>
      <c r="AE45" s="37"/>
      <c r="AF45" s="37"/>
      <c r="AG45" s="5"/>
      <c r="AH45" s="5"/>
      <c r="AI45" s="31"/>
      <c r="AJ45" s="3"/>
      <c r="AK45" s="5"/>
      <c r="AL45" s="15"/>
      <c r="AM45" s="16"/>
      <c r="AN45" s="16"/>
      <c r="AO45" s="16"/>
      <c r="AP45" s="4"/>
      <c r="AQ45" s="5"/>
      <c r="AR45" s="31"/>
      <c r="AS45" s="3"/>
      <c r="AT45" s="5"/>
      <c r="AU45" s="36"/>
      <c r="AV45" s="37"/>
      <c r="AW45" s="37"/>
      <c r="AX45" s="37"/>
      <c r="AY45" s="5">
        <f>SUM(AV45:AX45)</f>
        <v>0</v>
      </c>
      <c r="AZ45" s="5">
        <f>IF(AU45="","",RANK(AY45,AY$8:AY$280))</f>
      </c>
      <c r="BA45" s="42">
        <f>IF(AZ45="",0,AY$281+1-AZ45)</f>
        <v>0</v>
      </c>
      <c r="BB45" s="3">
        <f>BA45+AS45</f>
        <v>0</v>
      </c>
      <c r="BC45" s="62">
        <f>IF(BB45=0,"",RANK(BB45,BB$8:BB$280))</f>
      </c>
      <c r="BG45" s="79"/>
    </row>
    <row r="46" spans="2:59" ht="15">
      <c r="B46" s="95" t="s">
        <v>32</v>
      </c>
      <c r="C46" s="96" t="s">
        <v>653</v>
      </c>
      <c r="D46" s="97">
        <v>1106200031</v>
      </c>
      <c r="E46" s="15" t="s">
        <v>1155</v>
      </c>
      <c r="F46" s="37">
        <v>12</v>
      </c>
      <c r="G46" s="37">
        <v>11</v>
      </c>
      <c r="H46" s="37">
        <v>14</v>
      </c>
      <c r="I46" s="4">
        <f t="shared" si="2"/>
        <v>37</v>
      </c>
      <c r="J46" s="5">
        <f>IF(E46="","",RANK(I46,I$7:I$280))</f>
        <v>146</v>
      </c>
      <c r="K46" s="5" t="e">
        <f>IF(#REF!=0,"",RANK(#REF!,#REF!))</f>
        <v>#REF!</v>
      </c>
      <c r="L46" s="4" t="e">
        <f>SUM(K46:K46)</f>
        <v>#REF!</v>
      </c>
      <c r="M46" s="5" t="e">
        <f>IF(#REF!="","",RANK(L46,L$7:L$296))</f>
        <v>#REF!</v>
      </c>
      <c r="N46" s="31" t="e">
        <f>IF(M46="",0,K$297+1-M46)</f>
        <v>#REF!</v>
      </c>
      <c r="O46" s="3" t="e">
        <f>N46+I46</f>
        <v>#REF!</v>
      </c>
      <c r="P46" s="5" t="e">
        <f>IF(O46=0,"",RANK(O46,O$7:O$296))</f>
        <v>#REF!</v>
      </c>
      <c r="Q46" s="4" t="e">
        <f>SUM(N46:P46)</f>
        <v>#REF!</v>
      </c>
      <c r="R46" s="5" t="e">
        <f>IF(M46="","",RANK(Q46,Q$7:Q$296))</f>
        <v>#REF!</v>
      </c>
      <c r="S46" s="31" t="e">
        <f>IF(R46="",0,P$297+1-R46)</f>
        <v>#REF!</v>
      </c>
      <c r="T46" s="3" t="e">
        <f>S46+K46</f>
        <v>#REF!</v>
      </c>
      <c r="U46" s="5" t="e">
        <f>IF(T46=0,"",RANK(T46,T$7:T$296))</f>
        <v>#REF!</v>
      </c>
      <c r="V46" s="4" t="e">
        <f>SUM(S46:U46)</f>
        <v>#REF!</v>
      </c>
      <c r="W46" s="5" t="e">
        <f>IF(R46="","",RANK(V46,V$7:V$296))</f>
        <v>#REF!</v>
      </c>
      <c r="X46" s="31" t="e">
        <f>IF(W46="",0,U$297+1-W46)</f>
        <v>#REF!</v>
      </c>
      <c r="Y46" s="3" t="e">
        <f>X46+P46</f>
        <v>#REF!</v>
      </c>
      <c r="Z46" s="5" t="e">
        <f>IF(Y46=0,"",RANK(Y46,Y$7:Y$296))</f>
        <v>#REF!</v>
      </c>
      <c r="AA46" s="4" t="e">
        <f>SUM(X46:Z46)</f>
        <v>#REF!</v>
      </c>
      <c r="AB46" s="5" t="e">
        <f>IF(W46="","",RANK(AA46,AA$7:AA$296))</f>
        <v>#REF!</v>
      </c>
      <c r="AC46" s="31" t="e">
        <f>IF(AB46="",0,Z$297+1-AB46)</f>
        <v>#REF!</v>
      </c>
      <c r="AD46" s="3" t="e">
        <f>AC46+U46</f>
        <v>#REF!</v>
      </c>
      <c r="AE46" s="5" t="e">
        <f>IF(AD46=0,"",RANK(AD46,AD$7:AD$296))</f>
        <v>#REF!</v>
      </c>
      <c r="AF46" s="4" t="e">
        <f>SUM(AC46:AE46)</f>
        <v>#REF!</v>
      </c>
      <c r="AG46" s="5" t="e">
        <f>IF(AB46="","",RANK(AF46,AF$7:AF$296))</f>
        <v>#REF!</v>
      </c>
      <c r="AH46" s="31" t="e">
        <f>IF(AG46="",0,AE$297+1-AG46)</f>
        <v>#REF!</v>
      </c>
      <c r="AI46" s="3" t="e">
        <f>AH46+Z46</f>
        <v>#REF!</v>
      </c>
      <c r="AJ46" s="5" t="e">
        <f>IF(AI46=0,"",RANK(AI46,AI$7:AI$296))</f>
        <v>#REF!</v>
      </c>
      <c r="AK46" s="4" t="e">
        <f>SUM(AH46:AJ46)</f>
        <v>#REF!</v>
      </c>
      <c r="AL46" s="5" t="e">
        <f>IF(AG46="","",RANK(AK46,AK$7:AK$296))</f>
        <v>#REF!</v>
      </c>
      <c r="AM46" s="31" t="e">
        <f>IF(AL46="",0,AJ$297+1-AL46)</f>
        <v>#REF!</v>
      </c>
      <c r="AN46" s="3" t="e">
        <f>AM46+AE46</f>
        <v>#REF!</v>
      </c>
      <c r="AO46" s="5" t="e">
        <f>IF(AN46=0,"",RANK(AN46,AN$7:AN$296))</f>
        <v>#REF!</v>
      </c>
      <c r="AP46" s="4" t="e">
        <f>SUM(AM46:AO46)</f>
        <v>#REF!</v>
      </c>
      <c r="AQ46" s="5" t="e">
        <f>IF(AL46="","",RANK(AP46,AP$7:AP$296))</f>
        <v>#REF!</v>
      </c>
      <c r="AR46" s="31" t="e">
        <f>IF(AQ46="",0,AO$297+1-AQ46)</f>
        <v>#REF!</v>
      </c>
      <c r="AS46" s="3" t="e">
        <f>AR46+AJ46</f>
        <v>#REF!</v>
      </c>
      <c r="AT46" s="5" t="e">
        <f>IF(AS46=0,"",RANK(AS46,AS$7:AS$296))</f>
        <v>#REF!</v>
      </c>
      <c r="AU46" s="4" t="e">
        <f>SUM(AR46:AT46)</f>
        <v>#REF!</v>
      </c>
      <c r="AV46" s="5" t="e">
        <f>IF(AQ46="","",RANK(AU46,AU$7:AU$296))</f>
        <v>#REF!</v>
      </c>
      <c r="AW46" s="31" t="e">
        <f>IF(AV46="",0,AT$297+1-AV46)</f>
        <v>#REF!</v>
      </c>
      <c r="AX46" s="3" t="e">
        <f>AW46+AO46</f>
        <v>#REF!</v>
      </c>
      <c r="AY46" s="5" t="e">
        <f>IF(AX46=0,"",RANK(AX46,AX$7:AX$296))</f>
        <v>#REF!</v>
      </c>
      <c r="AZ46" s="4" t="e">
        <f>SUM(AW46:AY46)</f>
        <v>#REF!</v>
      </c>
      <c r="BA46" s="5" t="e">
        <f>IF(AV46="","",RANK(AZ46,AZ$7:AZ$296))</f>
        <v>#REF!</v>
      </c>
      <c r="BB46" s="31" t="e">
        <f>IF(BA46="",0,AY$297+1-BA46)</f>
        <v>#REF!</v>
      </c>
      <c r="BC46" s="3" t="e">
        <f>BB46+AT46</f>
        <v>#REF!</v>
      </c>
      <c r="BG46" s="79"/>
    </row>
    <row r="47" spans="2:59" ht="15">
      <c r="B47" s="95" t="s">
        <v>1089</v>
      </c>
      <c r="C47" s="96" t="s">
        <v>653</v>
      </c>
      <c r="D47" s="97">
        <v>1106200037</v>
      </c>
      <c r="E47" s="36"/>
      <c r="F47" s="37"/>
      <c r="G47" s="37"/>
      <c r="H47" s="37"/>
      <c r="I47" s="4">
        <f t="shared" si="2"/>
        <v>0</v>
      </c>
      <c r="J47" s="5">
        <f>IF(E47="","",RANK(I47,I$7:I$280))</f>
      </c>
      <c r="K47" s="36"/>
      <c r="L47" s="37"/>
      <c r="M47" s="37"/>
      <c r="N47" s="37"/>
      <c r="O47" s="4">
        <f>SUM(L47:N47)</f>
        <v>0</v>
      </c>
      <c r="P47" s="5">
        <f>IF(K47="","",RANK(O47,O$7:O$280))</f>
      </c>
      <c r="Q47" s="31">
        <f>IF(P47="",0,O$281+1-P47)</f>
        <v>0</v>
      </c>
      <c r="R47" s="3" t="e">
        <f>Q47+#REF!</f>
        <v>#REF!</v>
      </c>
      <c r="S47" s="5" t="e">
        <f>IF(R47=0,"",RANK(R47,R$7:R$280))</f>
        <v>#REF!</v>
      </c>
      <c r="T47" s="15"/>
      <c r="U47" s="16"/>
      <c r="V47" s="16"/>
      <c r="W47" s="16"/>
      <c r="X47" s="4">
        <f>SUM(U47:W47)</f>
        <v>0</v>
      </c>
      <c r="Y47" s="5">
        <f>IF(T47="","",RANK(X47,X$7:X$280))</f>
      </c>
      <c r="Z47" s="31">
        <f>IF(Y47="",0,X$281+1-Y47)</f>
        <v>0</v>
      </c>
      <c r="AA47" s="3" t="e">
        <f>Z47+R47</f>
        <v>#REF!</v>
      </c>
      <c r="AB47" s="5" t="e">
        <f>IF(AA47=0,"",RANK(AA47,AA$7:AA$280))</f>
        <v>#REF!</v>
      </c>
      <c r="AC47" s="15"/>
      <c r="AD47" s="16"/>
      <c r="AE47" s="16"/>
      <c r="AF47" s="16"/>
      <c r="AG47" s="5">
        <f aca="true" t="shared" si="12" ref="AG47:AG56">SUM(AD47:AF47)</f>
        <v>0</v>
      </c>
      <c r="AH47" s="5">
        <f>IF(AC47="","",RANK(AG47,AG$7:AG$280))</f>
      </c>
      <c r="AI47" s="31">
        <f>IF(AH47="",0,AG$281+1-AH47)</f>
        <v>0</v>
      </c>
      <c r="AJ47" s="3" t="e">
        <f aca="true" t="shared" si="13" ref="AJ47:AJ78">AI47+AA47</f>
        <v>#REF!</v>
      </c>
      <c r="AK47" s="5" t="e">
        <f>IF(AJ47=0,"",RANK(AJ47,AJ$7:AJ$280))</f>
        <v>#REF!</v>
      </c>
      <c r="AL47" s="15"/>
      <c r="AM47" s="16"/>
      <c r="AN47" s="16"/>
      <c r="AO47" s="16"/>
      <c r="AP47" s="4">
        <f t="shared" si="0"/>
        <v>0</v>
      </c>
      <c r="AQ47" s="5">
        <f>IF(AL47="","",RANK(AP47,AP$7:AP$280))</f>
      </c>
      <c r="AR47" s="31">
        <f>IF(AQ47="",0,AP$281+1-AQ47)</f>
        <v>0</v>
      </c>
      <c r="AS47" s="3" t="e">
        <f t="shared" si="1"/>
        <v>#REF!</v>
      </c>
      <c r="AT47" s="5" t="e">
        <f>IF(AS47=0,"",RANK(AS47,AS$7:AS$280))</f>
        <v>#REF!</v>
      </c>
      <c r="AU47" s="36"/>
      <c r="AV47" s="37"/>
      <c r="AW47" s="37"/>
      <c r="AX47" s="37"/>
      <c r="AY47" s="4">
        <f t="shared" si="3"/>
        <v>0</v>
      </c>
      <c r="AZ47" s="5">
        <f>IF(AU47="","",RANK(AY47,AY$8:AY$280))</f>
      </c>
      <c r="BA47" s="42">
        <f>IF(AZ47="",0,AY$281+1-AZ47)</f>
        <v>0</v>
      </c>
      <c r="BB47" s="3" t="e">
        <f t="shared" si="8"/>
        <v>#REF!</v>
      </c>
      <c r="BC47" s="62" t="e">
        <f>IF(BB47=0,"",RANK(BB47,BB$8:BB$280))</f>
        <v>#REF!</v>
      </c>
      <c r="BG47" s="79"/>
    </row>
    <row r="48" spans="2:59" ht="15">
      <c r="B48" s="95" t="s">
        <v>33</v>
      </c>
      <c r="C48" s="96" t="s">
        <v>653</v>
      </c>
      <c r="D48" s="97">
        <v>1106200038</v>
      </c>
      <c r="E48" s="36" t="s">
        <v>1156</v>
      </c>
      <c r="F48" s="37">
        <v>11</v>
      </c>
      <c r="G48" s="37">
        <v>17</v>
      </c>
      <c r="H48" s="37">
        <v>15</v>
      </c>
      <c r="I48" s="4">
        <f t="shared" si="2"/>
        <v>43</v>
      </c>
      <c r="J48" s="5">
        <f>IF(E48="","",RANK(I48,I$7:I$280))</f>
        <v>58</v>
      </c>
      <c r="K48" s="36"/>
      <c r="L48" s="37"/>
      <c r="M48" s="37"/>
      <c r="N48" s="37"/>
      <c r="O48" s="5"/>
      <c r="P48" s="5"/>
      <c r="Q48" s="31"/>
      <c r="R48" s="3"/>
      <c r="S48" s="5"/>
      <c r="T48" s="15"/>
      <c r="U48" s="16"/>
      <c r="V48" s="16"/>
      <c r="W48" s="16"/>
      <c r="X48" s="4"/>
      <c r="Y48" s="5">
        <f>IF(T48="","",RANK(X48,X$7:X$280))</f>
      </c>
      <c r="Z48" s="31"/>
      <c r="AA48" s="3"/>
      <c r="AB48" s="5"/>
      <c r="AC48" s="15"/>
      <c r="AD48" s="16"/>
      <c r="AE48" s="16"/>
      <c r="AF48" s="16"/>
      <c r="AG48" s="5">
        <f t="shared" si="12"/>
        <v>0</v>
      </c>
      <c r="AH48" s="5">
        <f>IF(AC48="","",RANK(AG48,AG$7:AG$280))</f>
      </c>
      <c r="AI48" s="31">
        <f>IF(AH48="",0,AG$281+1-AH48)</f>
        <v>0</v>
      </c>
      <c r="AJ48" s="3">
        <f t="shared" si="13"/>
        <v>0</v>
      </c>
      <c r="AK48" s="5">
        <f>IF(AJ48=0,"",RANK(AJ48,AJ$7:AJ$280))</f>
      </c>
      <c r="AL48" s="36"/>
      <c r="AM48" s="37"/>
      <c r="AN48" s="37"/>
      <c r="AO48" s="37"/>
      <c r="AP48" s="4">
        <f t="shared" si="0"/>
        <v>0</v>
      </c>
      <c r="AQ48" s="5">
        <f>IF(AL48="","",RANK(AP48,AP$7:AP$280))</f>
      </c>
      <c r="AR48" s="31">
        <f>IF(AQ48="",0,AP$281+1-AQ48)</f>
        <v>0</v>
      </c>
      <c r="AS48" s="3">
        <f t="shared" si="1"/>
        <v>0</v>
      </c>
      <c r="AT48" s="5">
        <f>IF(AS48=0,"",RANK(AS48,AS$7:AS$280))</f>
      </c>
      <c r="AU48" s="36"/>
      <c r="AV48" s="37"/>
      <c r="AW48" s="37"/>
      <c r="AX48" s="37"/>
      <c r="AY48" s="4">
        <f t="shared" si="3"/>
        <v>0</v>
      </c>
      <c r="AZ48" s="5">
        <f>IF(AU48="","",RANK(AY48,AY$8:AY$280))</f>
      </c>
      <c r="BA48" s="42">
        <f>IF(AZ48="",0,AY$281+1-AZ48)</f>
        <v>0</v>
      </c>
      <c r="BB48" s="3">
        <f t="shared" si="8"/>
        <v>0</v>
      </c>
      <c r="BC48" s="62">
        <f>IF(BB48=0,"",RANK(BB48,BB$8:BB$280))</f>
      </c>
      <c r="BG48" s="79"/>
    </row>
    <row r="49" spans="2:59" ht="15">
      <c r="B49" s="95" t="s">
        <v>34</v>
      </c>
      <c r="C49" s="96" t="s">
        <v>653</v>
      </c>
      <c r="D49" s="97">
        <v>1106200042</v>
      </c>
      <c r="E49" s="15" t="s">
        <v>1157</v>
      </c>
      <c r="F49" s="37">
        <v>17</v>
      </c>
      <c r="G49" s="37">
        <v>14</v>
      </c>
      <c r="H49" s="37">
        <v>12</v>
      </c>
      <c r="I49" s="4">
        <f t="shared" si="2"/>
        <v>43</v>
      </c>
      <c r="J49" s="5">
        <f>IF(E49="","",RANK(I49,I$7:I$280))</f>
        <v>58</v>
      </c>
      <c r="K49" s="15"/>
      <c r="L49" s="16"/>
      <c r="M49" s="16"/>
      <c r="N49" s="16"/>
      <c r="O49" s="5">
        <f aca="true" t="shared" si="14" ref="O49:O56">SUM(L49:N49)</f>
        <v>0</v>
      </c>
      <c r="P49" s="5">
        <f>IF(K49="","",RANK(O49,O$7:O$280))</f>
      </c>
      <c r="Q49" s="31">
        <f>IF(P49="",0,O$281+1-P49)</f>
        <v>0</v>
      </c>
      <c r="R49" s="3" t="e">
        <f>Q49+#REF!</f>
        <v>#REF!</v>
      </c>
      <c r="S49" s="5" t="e">
        <f>IF(R49=0,"",RANK(R49,R$7:R$280))</f>
        <v>#REF!</v>
      </c>
      <c r="T49" s="15"/>
      <c r="U49" s="16"/>
      <c r="V49" s="16"/>
      <c r="W49" s="16"/>
      <c r="X49" s="4">
        <f aca="true" t="shared" si="15" ref="X49:X77">SUM(U49:W49)</f>
        <v>0</v>
      </c>
      <c r="Y49" s="5">
        <f>IF(T49="","",RANK(X49,X$7:X$280))</f>
      </c>
      <c r="Z49" s="31">
        <f>IF(Y49="",0,X$281+1-Y49)</f>
        <v>0</v>
      </c>
      <c r="AA49" s="3" t="e">
        <f aca="true" t="shared" si="16" ref="AA49:AA77">Z49+R49</f>
        <v>#REF!</v>
      </c>
      <c r="AB49" s="5" t="e">
        <f>IF(AA49=0,"",RANK(AA49,AA$7:AA$280))</f>
        <v>#REF!</v>
      </c>
      <c r="AC49" s="15"/>
      <c r="AD49" s="16"/>
      <c r="AE49" s="16"/>
      <c r="AF49" s="16"/>
      <c r="AG49" s="5">
        <f t="shared" si="12"/>
        <v>0</v>
      </c>
      <c r="AH49" s="5">
        <f>IF(AC49="","",RANK(AG49,AG$7:AG$280))</f>
      </c>
      <c r="AI49" s="31">
        <f>IF(AH49="",0,AG$281+1-AH49)</f>
        <v>0</v>
      </c>
      <c r="AJ49" s="3" t="e">
        <f t="shared" si="13"/>
        <v>#REF!</v>
      </c>
      <c r="AK49" s="5" t="e">
        <f>IF(AJ49=0,"",RANK(AJ49,AJ$7:AJ$280))</f>
        <v>#REF!</v>
      </c>
      <c r="AL49" s="36"/>
      <c r="AM49" s="37"/>
      <c r="AN49" s="37"/>
      <c r="AO49" s="37"/>
      <c r="AP49" s="4">
        <f t="shared" si="0"/>
        <v>0</v>
      </c>
      <c r="AQ49" s="5">
        <f>IF(AL49="","",RANK(AP49,AP$7:AP$280))</f>
      </c>
      <c r="AR49" s="31">
        <f>IF(AQ49="",0,AP$281+1-AQ49)</f>
        <v>0</v>
      </c>
      <c r="AS49" s="3" t="e">
        <f t="shared" si="1"/>
        <v>#REF!</v>
      </c>
      <c r="AT49" s="5" t="e">
        <f>IF(AS49=0,"",RANK(AS49,AS$7:AS$280))</f>
        <v>#REF!</v>
      </c>
      <c r="AU49" s="36"/>
      <c r="AV49" s="37"/>
      <c r="AW49" s="37"/>
      <c r="AX49" s="37"/>
      <c r="AY49" s="4">
        <f t="shared" si="3"/>
        <v>0</v>
      </c>
      <c r="AZ49" s="5">
        <f>IF(AU49="","",RANK(AY49,AY$8:AY$280))</f>
      </c>
      <c r="BA49" s="42">
        <f>IF(AZ49="",0,AY$281+1-AZ49)</f>
        <v>0</v>
      </c>
      <c r="BB49" s="3" t="e">
        <f t="shared" si="8"/>
        <v>#REF!</v>
      </c>
      <c r="BC49" s="62" t="e">
        <f>IF(BB49=0,"",RANK(BB49,BB$8:BB$280))</f>
        <v>#REF!</v>
      </c>
      <c r="BG49" s="79"/>
    </row>
    <row r="50" spans="2:59" ht="15">
      <c r="B50" s="103" t="s">
        <v>35</v>
      </c>
      <c r="C50" s="96" t="s">
        <v>653</v>
      </c>
      <c r="D50" s="97">
        <v>1106200043</v>
      </c>
      <c r="E50" s="15" t="s">
        <v>1158</v>
      </c>
      <c r="F50" s="37">
        <v>17</v>
      </c>
      <c r="G50" s="37">
        <v>13</v>
      </c>
      <c r="H50" s="37">
        <v>16</v>
      </c>
      <c r="I50" s="4">
        <f t="shared" si="2"/>
        <v>46</v>
      </c>
      <c r="J50" s="5">
        <f>IF(E50="","",RANK(I50,I$7:I$280))</f>
        <v>23</v>
      </c>
      <c r="K50" s="15"/>
      <c r="L50" s="16"/>
      <c r="M50" s="16"/>
      <c r="N50" s="16"/>
      <c r="O50" s="5">
        <f t="shared" si="14"/>
        <v>0</v>
      </c>
      <c r="P50" s="5">
        <f>IF(K50="","",RANK(O50,O$7:O$280))</f>
      </c>
      <c r="Q50" s="31">
        <f>IF(P50="",0,O$281+1-P50)</f>
        <v>0</v>
      </c>
      <c r="R50" s="3" t="e">
        <f>Q50+#REF!</f>
        <v>#REF!</v>
      </c>
      <c r="S50" s="5" t="e">
        <f>IF(R50=0,"",RANK(R50,R$7:R$280))</f>
        <v>#REF!</v>
      </c>
      <c r="T50" s="36"/>
      <c r="U50" s="37"/>
      <c r="V50" s="37"/>
      <c r="W50" s="37"/>
      <c r="X50" s="4">
        <f t="shared" si="15"/>
        <v>0</v>
      </c>
      <c r="Y50" s="5">
        <f>IF(T50="","",RANK(X50,X$7:X$280))</f>
      </c>
      <c r="Z50" s="31">
        <f>IF(Y50="",0,X$281+1-Y50)</f>
        <v>0</v>
      </c>
      <c r="AA50" s="3" t="e">
        <f t="shared" si="16"/>
        <v>#REF!</v>
      </c>
      <c r="AB50" s="5" t="e">
        <f>IF(AA50=0,"",RANK(AA50,AA$7:AA$280))</f>
        <v>#REF!</v>
      </c>
      <c r="AC50" s="36"/>
      <c r="AD50" s="37"/>
      <c r="AE50" s="37"/>
      <c r="AF50" s="37"/>
      <c r="AG50" s="5">
        <f t="shared" si="12"/>
        <v>0</v>
      </c>
      <c r="AH50" s="5">
        <f>IF(AC50="","",RANK(AG50,AG$7:AG$280))</f>
      </c>
      <c r="AI50" s="31">
        <f>IF(AH50="",0,AG$281+1-AH50)</f>
        <v>0</v>
      </c>
      <c r="AJ50" s="3" t="e">
        <f t="shared" si="13"/>
        <v>#REF!</v>
      </c>
      <c r="AK50" s="5" t="e">
        <f>IF(AJ50=0,"",RANK(AJ50,AJ$7:AJ$280))</f>
        <v>#REF!</v>
      </c>
      <c r="AL50" s="36"/>
      <c r="AM50" s="37"/>
      <c r="AN50" s="37"/>
      <c r="AO50" s="37"/>
      <c r="AP50" s="4">
        <f t="shared" si="0"/>
        <v>0</v>
      </c>
      <c r="AQ50" s="5">
        <f>IF(AL50="","",RANK(AP50,AP$7:AP$280))</f>
      </c>
      <c r="AR50" s="31">
        <f>IF(AQ50="",0,AP$281+1-AQ50)</f>
        <v>0</v>
      </c>
      <c r="AS50" s="3" t="e">
        <f t="shared" si="1"/>
        <v>#REF!</v>
      </c>
      <c r="AT50" s="5" t="e">
        <f>IF(AS50=0,"",RANK(AS50,AS$7:AS$280))</f>
        <v>#REF!</v>
      </c>
      <c r="AU50" s="15"/>
      <c r="AV50" s="16"/>
      <c r="AW50" s="16"/>
      <c r="AX50" s="16"/>
      <c r="AY50" s="5">
        <f aca="true" t="shared" si="17" ref="AY50:AY117">SUM(AV50:AX50)</f>
        <v>0</v>
      </c>
      <c r="AZ50" s="5">
        <f>IF(AU50="","",RANK(AY50,AY$8:AY$280))</f>
      </c>
      <c r="BA50" s="42">
        <f>IF(AZ50="",0,AY$281+1-AZ50)</f>
        <v>0</v>
      </c>
      <c r="BB50" s="3" t="e">
        <f t="shared" si="8"/>
        <v>#REF!</v>
      </c>
      <c r="BC50" s="62" t="e">
        <f>IF(BB50=0,"",RANK(BB50,BB$8:BB$280))</f>
        <v>#REF!</v>
      </c>
      <c r="BG50" s="79"/>
    </row>
    <row r="51" spans="2:59" ht="15">
      <c r="B51" s="95" t="s">
        <v>36</v>
      </c>
      <c r="C51" s="96" t="s">
        <v>653</v>
      </c>
      <c r="D51" s="97">
        <v>1106200047</v>
      </c>
      <c r="E51" s="15" t="s">
        <v>1159</v>
      </c>
      <c r="F51" s="37">
        <v>8</v>
      </c>
      <c r="G51" s="37">
        <v>7</v>
      </c>
      <c r="H51" s="37">
        <v>10</v>
      </c>
      <c r="I51" s="4">
        <f t="shared" si="2"/>
        <v>25</v>
      </c>
      <c r="J51" s="5">
        <f>IF(E51="","",RANK(I51,I$7:I$280))</f>
        <v>235</v>
      </c>
      <c r="K51" s="15"/>
      <c r="L51" s="16"/>
      <c r="M51" s="16"/>
      <c r="N51" s="16"/>
      <c r="O51" s="5">
        <f t="shared" si="14"/>
        <v>0</v>
      </c>
      <c r="P51" s="5">
        <f>IF(K51="","",RANK(O51,O$7:O$280))</f>
      </c>
      <c r="Q51" s="31">
        <f>IF(P51="",0,O$281+1-P51)</f>
        <v>0</v>
      </c>
      <c r="R51" s="3" t="e">
        <f>Q51+#REF!</f>
        <v>#REF!</v>
      </c>
      <c r="S51" s="5" t="e">
        <f>IF(R51=0,"",RANK(R51,R$7:R$280))</f>
        <v>#REF!</v>
      </c>
      <c r="T51" s="36"/>
      <c r="U51" s="37"/>
      <c r="V51" s="37"/>
      <c r="W51" s="37"/>
      <c r="X51" s="4">
        <f t="shared" si="15"/>
        <v>0</v>
      </c>
      <c r="Y51" s="5">
        <f>IF(T51="","",RANK(X51,X$7:X$280))</f>
      </c>
      <c r="Z51" s="31">
        <f>IF(Y51="",0,X$281+1-Y51)</f>
        <v>0</v>
      </c>
      <c r="AA51" s="3" t="e">
        <f t="shared" si="16"/>
        <v>#REF!</v>
      </c>
      <c r="AB51" s="5" t="e">
        <f>IF(AA51=0,"",RANK(AA51,AA$7:AA$280))</f>
        <v>#REF!</v>
      </c>
      <c r="AC51" s="36"/>
      <c r="AD51" s="37"/>
      <c r="AE51" s="37"/>
      <c r="AF51" s="37"/>
      <c r="AG51" s="5">
        <f t="shared" si="12"/>
        <v>0</v>
      </c>
      <c r="AH51" s="5">
        <f>IF(AC51="","",RANK(AG51,AG$7:AG$280))</f>
      </c>
      <c r="AI51" s="31">
        <f>IF(AH51="",0,AG$281+1-AH51)</f>
        <v>0</v>
      </c>
      <c r="AJ51" s="3" t="e">
        <f t="shared" si="13"/>
        <v>#REF!</v>
      </c>
      <c r="AK51" s="5" t="e">
        <f>IF(AJ51=0,"",RANK(AJ51,AJ$7:AJ$280))</f>
        <v>#REF!</v>
      </c>
      <c r="AL51" s="36"/>
      <c r="AM51" s="37"/>
      <c r="AN51" s="37"/>
      <c r="AO51" s="37"/>
      <c r="AP51" s="4">
        <f t="shared" si="0"/>
        <v>0</v>
      </c>
      <c r="AQ51" s="5">
        <f>IF(AL51="","",RANK(AP51,AP$7:AP$280))</f>
      </c>
      <c r="AR51" s="31">
        <f>IF(AQ51="",0,AP$281+1-AQ51)</f>
        <v>0</v>
      </c>
      <c r="AS51" s="3" t="e">
        <f t="shared" si="1"/>
        <v>#REF!</v>
      </c>
      <c r="AT51" s="5" t="e">
        <f>IF(AS51=0,"",RANK(AS51,AS$7:AS$280))</f>
        <v>#REF!</v>
      </c>
      <c r="AU51" s="15"/>
      <c r="AV51" s="16"/>
      <c r="AW51" s="16"/>
      <c r="AX51" s="16"/>
      <c r="AY51" s="5">
        <f t="shared" si="17"/>
        <v>0</v>
      </c>
      <c r="AZ51" s="5">
        <f>IF(AU51="","",RANK(AY51,AY$8:AY$280))</f>
      </c>
      <c r="BA51" s="42">
        <f>IF(AZ51="",0,AY$281+1-AZ51)</f>
        <v>0</v>
      </c>
      <c r="BB51" s="3" t="e">
        <f t="shared" si="8"/>
        <v>#REF!</v>
      </c>
      <c r="BC51" s="62" t="e">
        <f>IF(BB51=0,"",RANK(BB51,BB$8:BB$280))</f>
        <v>#REF!</v>
      </c>
      <c r="BG51" s="79"/>
    </row>
    <row r="52" spans="2:59" ht="15">
      <c r="B52" s="95" t="s">
        <v>37</v>
      </c>
      <c r="C52" s="96" t="s">
        <v>653</v>
      </c>
      <c r="D52" s="97">
        <v>1106200048</v>
      </c>
      <c r="E52" s="36" t="s">
        <v>1160</v>
      </c>
      <c r="F52" s="37">
        <v>9</v>
      </c>
      <c r="G52" s="37">
        <v>11</v>
      </c>
      <c r="H52" s="37">
        <v>12</v>
      </c>
      <c r="I52" s="4">
        <f t="shared" si="2"/>
        <v>32</v>
      </c>
      <c r="J52" s="5">
        <f>IF(E52="","",RANK(I52,I$7:I$280))</f>
        <v>213</v>
      </c>
      <c r="K52" s="36"/>
      <c r="L52" s="37"/>
      <c r="M52" s="37"/>
      <c r="N52" s="37"/>
      <c r="O52" s="4">
        <f t="shared" si="14"/>
        <v>0</v>
      </c>
      <c r="P52" s="5">
        <f>IF(K52="","",RANK(O52,O$7:O$280))</f>
      </c>
      <c r="Q52" s="31">
        <f>IF(P52="",0,O$281+1-P52)</f>
        <v>0</v>
      </c>
      <c r="R52" s="3" t="e">
        <f>Q52+#REF!</f>
        <v>#REF!</v>
      </c>
      <c r="S52" s="5" t="e">
        <f>IF(R52=0,"",RANK(R52,R$7:R$280))</f>
        <v>#REF!</v>
      </c>
      <c r="T52" s="36"/>
      <c r="U52" s="37"/>
      <c r="V52" s="37"/>
      <c r="W52" s="37"/>
      <c r="X52" s="4">
        <f t="shared" si="15"/>
        <v>0</v>
      </c>
      <c r="Y52" s="5">
        <f>IF(T52="","",RANK(X52,X$7:X$280))</f>
      </c>
      <c r="Z52" s="31">
        <f>IF(Y52="",0,X$281+1-Y52)</f>
        <v>0</v>
      </c>
      <c r="AA52" s="3" t="e">
        <f t="shared" si="16"/>
        <v>#REF!</v>
      </c>
      <c r="AB52" s="5" t="e">
        <f>IF(AA52=0,"",RANK(AA52,AA$7:AA$280))</f>
        <v>#REF!</v>
      </c>
      <c r="AC52" s="36"/>
      <c r="AD52" s="37"/>
      <c r="AE52" s="37"/>
      <c r="AF52" s="37"/>
      <c r="AG52" s="5">
        <f t="shared" si="12"/>
        <v>0</v>
      </c>
      <c r="AH52" s="5">
        <f>IF(AC52="","",RANK(AG52,AG$7:AG$280))</f>
      </c>
      <c r="AI52" s="31">
        <f>IF(AH52="",0,AG$281+1-AH52)</f>
        <v>0</v>
      </c>
      <c r="AJ52" s="3" t="e">
        <f t="shared" si="13"/>
        <v>#REF!</v>
      </c>
      <c r="AK52" s="5" t="e">
        <f>IF(AJ52=0,"",RANK(AJ52,AJ$7:AJ$280))</f>
        <v>#REF!</v>
      </c>
      <c r="AL52" s="15"/>
      <c r="AM52" s="16"/>
      <c r="AN52" s="16"/>
      <c r="AO52" s="16"/>
      <c r="AP52" s="4">
        <f t="shared" si="0"/>
        <v>0</v>
      </c>
      <c r="AQ52" s="5">
        <f>IF(AL52="","",RANK(AP52,AP$7:AP$280))</f>
      </c>
      <c r="AR52" s="31">
        <f>IF(AQ52="",0,AP$281+1-AQ52)</f>
        <v>0</v>
      </c>
      <c r="AS52" s="3" t="e">
        <f t="shared" si="1"/>
        <v>#REF!</v>
      </c>
      <c r="AT52" s="5" t="e">
        <f>IF(AS52=0,"",RANK(AS52,AS$7:AS$280))</f>
        <v>#REF!</v>
      </c>
      <c r="AU52" s="15"/>
      <c r="AV52" s="16"/>
      <c r="AW52" s="16"/>
      <c r="AX52" s="16"/>
      <c r="AY52" s="5">
        <f t="shared" si="17"/>
        <v>0</v>
      </c>
      <c r="AZ52" s="5">
        <f>IF(AU52="","",RANK(AY52,AY$8:AY$280))</f>
      </c>
      <c r="BA52" s="42">
        <f>IF(AZ52="",0,AY$281+1-AZ52)</f>
        <v>0</v>
      </c>
      <c r="BB52" s="3" t="e">
        <f t="shared" si="8"/>
        <v>#REF!</v>
      </c>
      <c r="BC52" s="62" t="e">
        <f>IF(BB52=0,"",RANK(BB52,BB$8:BB$280))</f>
        <v>#REF!</v>
      </c>
      <c r="BG52" s="79"/>
    </row>
    <row r="53" spans="2:59" ht="15">
      <c r="B53" s="95" t="s">
        <v>179</v>
      </c>
      <c r="C53" s="96" t="s">
        <v>653</v>
      </c>
      <c r="D53" s="97">
        <v>1106200054</v>
      </c>
      <c r="E53" s="36" t="s">
        <v>1161</v>
      </c>
      <c r="F53" s="37">
        <v>13</v>
      </c>
      <c r="G53" s="37">
        <v>13</v>
      </c>
      <c r="H53" s="37">
        <v>16</v>
      </c>
      <c r="I53" s="4">
        <f t="shared" si="2"/>
        <v>42</v>
      </c>
      <c r="J53" s="5">
        <f>IF(E53="","",RANK(I53,I$7:I$280))</f>
        <v>66</v>
      </c>
      <c r="K53" s="36"/>
      <c r="L53" s="37"/>
      <c r="M53" s="37"/>
      <c r="N53" s="37"/>
      <c r="O53" s="4">
        <f t="shared" si="14"/>
        <v>0</v>
      </c>
      <c r="P53" s="5">
        <f>IF(K53="","",RANK(O53,O$7:O$280))</f>
      </c>
      <c r="Q53" s="31">
        <f>IF(P53="",0,O$281+1-P53)</f>
        <v>0</v>
      </c>
      <c r="R53" s="3" t="e">
        <f>Q53+#REF!</f>
        <v>#REF!</v>
      </c>
      <c r="S53" s="5" t="e">
        <f>IF(R53=0,"",RANK(R53,R$7:R$280))</f>
        <v>#REF!</v>
      </c>
      <c r="T53" s="15"/>
      <c r="U53" s="16"/>
      <c r="V53" s="16"/>
      <c r="W53" s="16"/>
      <c r="X53" s="4">
        <f t="shared" si="15"/>
        <v>0</v>
      </c>
      <c r="Y53" s="5">
        <f>IF(T53="","",RANK(X53,X$7:X$280))</f>
      </c>
      <c r="Z53" s="31">
        <f>IF(Y53="",0,X$281+1-Y53)</f>
        <v>0</v>
      </c>
      <c r="AA53" s="3" t="e">
        <f t="shared" si="16"/>
        <v>#REF!</v>
      </c>
      <c r="AB53" s="5" t="e">
        <f>IF(AA53=0,"",RANK(AA53,AA$7:AA$280))</f>
        <v>#REF!</v>
      </c>
      <c r="AC53" s="15"/>
      <c r="AD53" s="16"/>
      <c r="AE53" s="16"/>
      <c r="AF53" s="16"/>
      <c r="AG53" s="5">
        <f t="shared" si="12"/>
        <v>0</v>
      </c>
      <c r="AH53" s="5">
        <f>IF(AC53="","",RANK(AG53,AG$7:AG$280))</f>
      </c>
      <c r="AI53" s="31">
        <f>IF(AH53="",0,AG$281+1-AH53)</f>
        <v>0</v>
      </c>
      <c r="AJ53" s="3" t="e">
        <f t="shared" si="13"/>
        <v>#REF!</v>
      </c>
      <c r="AK53" s="5" t="e">
        <f>IF(AJ53=0,"",RANK(AJ53,AJ$7:AJ$280))</f>
        <v>#REF!</v>
      </c>
      <c r="AL53" s="15"/>
      <c r="AM53" s="16"/>
      <c r="AN53" s="16"/>
      <c r="AO53" s="16"/>
      <c r="AP53" s="4">
        <f t="shared" si="0"/>
        <v>0</v>
      </c>
      <c r="AQ53" s="5">
        <f>IF(AL53="","",RANK(AP53,AP$7:AP$280))</f>
      </c>
      <c r="AR53" s="31">
        <f>IF(AQ53="",0,AP$281+1-AQ53)</f>
        <v>0</v>
      </c>
      <c r="AS53" s="3" t="e">
        <f t="shared" si="1"/>
        <v>#REF!</v>
      </c>
      <c r="AT53" s="5" t="e">
        <f>IF(AS53=0,"",RANK(AS53,AS$7:AS$280))</f>
        <v>#REF!</v>
      </c>
      <c r="AU53" s="15"/>
      <c r="AV53" s="16"/>
      <c r="AW53" s="16"/>
      <c r="AX53" s="16"/>
      <c r="AY53" s="5">
        <f t="shared" si="17"/>
        <v>0</v>
      </c>
      <c r="AZ53" s="5">
        <f>IF(AU53="","",RANK(AY53,AY$8:AY$280))</f>
      </c>
      <c r="BA53" s="42">
        <f>IF(AZ53="",0,AY$281+1-AZ53)</f>
        <v>0</v>
      </c>
      <c r="BB53" s="3" t="e">
        <f t="shared" si="8"/>
        <v>#REF!</v>
      </c>
      <c r="BC53" s="62" t="e">
        <f>IF(BB53=0,"",RANK(BB53,BB$8:BB$280))</f>
        <v>#REF!</v>
      </c>
      <c r="BG53" s="79"/>
    </row>
    <row r="54" spans="2:59" ht="15">
      <c r="B54" s="95" t="s">
        <v>1090</v>
      </c>
      <c r="C54" s="96" t="s">
        <v>653</v>
      </c>
      <c r="D54" s="97">
        <v>1106200055</v>
      </c>
      <c r="E54" s="36" t="s">
        <v>1162</v>
      </c>
      <c r="F54" s="37">
        <v>14</v>
      </c>
      <c r="G54" s="37">
        <v>12</v>
      </c>
      <c r="H54" s="37">
        <v>16</v>
      </c>
      <c r="I54" s="4">
        <f t="shared" si="2"/>
        <v>42</v>
      </c>
      <c r="J54" s="5">
        <f>IF(E54="","",RANK(I54,I$7:I$280))</f>
        <v>66</v>
      </c>
      <c r="K54" s="36"/>
      <c r="L54" s="37"/>
      <c r="M54" s="37"/>
      <c r="N54" s="37"/>
      <c r="O54" s="5"/>
      <c r="P54" s="5"/>
      <c r="Q54" s="31"/>
      <c r="R54" s="3"/>
      <c r="S54" s="5"/>
      <c r="T54" s="15"/>
      <c r="U54" s="16"/>
      <c r="V54" s="16"/>
      <c r="W54" s="16"/>
      <c r="X54" s="4"/>
      <c r="Y54" s="5"/>
      <c r="Z54" s="31"/>
      <c r="AA54" s="3"/>
      <c r="AB54" s="5"/>
      <c r="AC54" s="15"/>
      <c r="AD54" s="16"/>
      <c r="AE54" s="16"/>
      <c r="AF54" s="16"/>
      <c r="AG54" s="5"/>
      <c r="AH54" s="5"/>
      <c r="AI54" s="31"/>
      <c r="AJ54" s="3"/>
      <c r="AK54" s="5"/>
      <c r="AL54" s="15"/>
      <c r="AM54" s="16"/>
      <c r="AN54" s="16"/>
      <c r="AO54" s="16"/>
      <c r="AP54" s="4"/>
      <c r="AQ54" s="5"/>
      <c r="AR54" s="31"/>
      <c r="AS54" s="3"/>
      <c r="AT54" s="5"/>
      <c r="AU54" s="15"/>
      <c r="AV54" s="16"/>
      <c r="AW54" s="16"/>
      <c r="AX54" s="16"/>
      <c r="AY54" s="5">
        <f>SUM(AV54:AX54)</f>
        <v>0</v>
      </c>
      <c r="AZ54" s="5">
        <f>IF(AU54="","",RANK(AY54,AY$8:AY$280))</f>
      </c>
      <c r="BA54" s="42">
        <f>IF(AZ54="",0,AY$281+1-AZ54)</f>
        <v>0</v>
      </c>
      <c r="BB54" s="3">
        <f>BA54+AS54</f>
        <v>0</v>
      </c>
      <c r="BC54" s="62">
        <f>IF(BB54=0,"",RANK(BB54,BB$8:BB$280))</f>
      </c>
      <c r="BG54" s="79"/>
    </row>
    <row r="55" spans="2:59" ht="15">
      <c r="B55" s="95" t="s">
        <v>1091</v>
      </c>
      <c r="C55" s="96" t="s">
        <v>653</v>
      </c>
      <c r="D55" s="97">
        <v>1106200056</v>
      </c>
      <c r="E55" s="36" t="s">
        <v>1163</v>
      </c>
      <c r="F55" s="37">
        <v>9</v>
      </c>
      <c r="G55" s="37">
        <v>12</v>
      </c>
      <c r="H55" s="37">
        <v>13</v>
      </c>
      <c r="I55" s="4">
        <f t="shared" si="2"/>
        <v>34</v>
      </c>
      <c r="J55" s="5">
        <f>IF(E55="","",RANK(I55,I$7:I$280))</f>
        <v>196</v>
      </c>
      <c r="K55" s="36"/>
      <c r="L55" s="37"/>
      <c r="M55" s="37"/>
      <c r="N55" s="37"/>
      <c r="O55" s="5">
        <f t="shared" si="14"/>
        <v>0</v>
      </c>
      <c r="P55" s="5">
        <f>IF(K55="","",RANK(O55,O$7:O$280))</f>
      </c>
      <c r="Q55" s="31">
        <f>IF(P55="",0,O$281+1-P55)</f>
        <v>0</v>
      </c>
      <c r="R55" s="3" t="e">
        <f>Q55+#REF!</f>
        <v>#REF!</v>
      </c>
      <c r="S55" s="5" t="e">
        <f>IF(R55=0,"",RANK(R55,R$7:R$280))</f>
        <v>#REF!</v>
      </c>
      <c r="T55" s="15"/>
      <c r="U55" s="16"/>
      <c r="V55" s="16"/>
      <c r="W55" s="16"/>
      <c r="X55" s="4">
        <f t="shared" si="15"/>
        <v>0</v>
      </c>
      <c r="Y55" s="5">
        <f>IF(T55="","",RANK(X55,X$7:X$280))</f>
      </c>
      <c r="Z55" s="31">
        <f>IF(Y55="",0,X$281+1-Y55)</f>
        <v>0</v>
      </c>
      <c r="AA55" s="3" t="e">
        <f t="shared" si="16"/>
        <v>#REF!</v>
      </c>
      <c r="AB55" s="5" t="e">
        <f>IF(AA55=0,"",RANK(AA55,AA$7:AA$280))</f>
        <v>#REF!</v>
      </c>
      <c r="AC55" s="15"/>
      <c r="AD55" s="16"/>
      <c r="AE55" s="16"/>
      <c r="AF55" s="16"/>
      <c r="AG55" s="5">
        <f t="shared" si="12"/>
        <v>0</v>
      </c>
      <c r="AH55" s="5">
        <f>IF(AC55="","",RANK(AG55,AG$7:AG$280))</f>
      </c>
      <c r="AI55" s="31">
        <f>IF(AH55="",0,AG$281+1-AH55)</f>
        <v>0</v>
      </c>
      <c r="AJ55" s="3" t="e">
        <f t="shared" si="13"/>
        <v>#REF!</v>
      </c>
      <c r="AK55" s="5" t="e">
        <f>IF(AJ55=0,"",RANK(AJ55,AJ$7:AJ$280))</f>
        <v>#REF!</v>
      </c>
      <c r="AL55" s="15"/>
      <c r="AM55" s="16"/>
      <c r="AN55" s="16"/>
      <c r="AO55" s="16"/>
      <c r="AP55" s="4">
        <f t="shared" si="0"/>
        <v>0</v>
      </c>
      <c r="AQ55" s="5">
        <f>IF(AL55="","",RANK(AP55,AP$7:AP$280))</f>
      </c>
      <c r="AR55" s="31">
        <f>IF(AQ55="",0,AP$281+1-AQ55)</f>
        <v>0</v>
      </c>
      <c r="AS55" s="3" t="e">
        <f t="shared" si="1"/>
        <v>#REF!</v>
      </c>
      <c r="AT55" s="5" t="e">
        <f>IF(AS55=0,"",RANK(AS55,AS$7:AS$280))</f>
        <v>#REF!</v>
      </c>
      <c r="AU55" s="15"/>
      <c r="AV55" s="16"/>
      <c r="AW55" s="16"/>
      <c r="AX55" s="16"/>
      <c r="AY55" s="5">
        <f>SUM(AV55:AX55)</f>
        <v>0</v>
      </c>
      <c r="AZ55" s="5">
        <f>IF(AU55="","",RANK(AY55,AY$8:AY$280))</f>
      </c>
      <c r="BA55" s="42">
        <f>IF(AZ55="",0,AY$281+1-AZ55)</f>
        <v>0</v>
      </c>
      <c r="BB55" s="3" t="e">
        <f t="shared" si="8"/>
        <v>#REF!</v>
      </c>
      <c r="BC55" s="62" t="e">
        <f>IF(BB55=0,"",RANK(BB55,BB$8:BB$280))</f>
        <v>#REF!</v>
      </c>
      <c r="BG55" s="79"/>
    </row>
    <row r="56" spans="2:59" ht="15">
      <c r="B56" s="95" t="s">
        <v>859</v>
      </c>
      <c r="C56" s="96" t="s">
        <v>653</v>
      </c>
      <c r="D56" s="97">
        <v>1106200057</v>
      </c>
      <c r="E56" s="15" t="s">
        <v>1164</v>
      </c>
      <c r="F56" s="37">
        <v>17</v>
      </c>
      <c r="G56" s="37">
        <v>18</v>
      </c>
      <c r="H56" s="37">
        <v>20</v>
      </c>
      <c r="I56" s="4">
        <f t="shared" si="2"/>
        <v>55</v>
      </c>
      <c r="J56" s="5">
        <f>IF(E56="","",RANK(I56,I$7:I$280))</f>
        <v>2</v>
      </c>
      <c r="K56" s="15"/>
      <c r="L56" s="16"/>
      <c r="M56" s="16"/>
      <c r="N56" s="16"/>
      <c r="O56" s="5">
        <f t="shared" si="14"/>
        <v>0</v>
      </c>
      <c r="P56" s="5">
        <f>IF(K56="","",RANK(O56,O$7:O$280))</f>
      </c>
      <c r="Q56" s="31">
        <f>IF(P56="",0,O$281+1-P56)</f>
        <v>0</v>
      </c>
      <c r="R56" s="3" t="e">
        <f>Q56+#REF!</f>
        <v>#REF!</v>
      </c>
      <c r="S56" s="5" t="e">
        <f>IF(R56=0,"",RANK(R56,R$7:R$280))</f>
        <v>#REF!</v>
      </c>
      <c r="T56" s="15"/>
      <c r="U56" s="16"/>
      <c r="V56" s="16"/>
      <c r="W56" s="16"/>
      <c r="X56" s="4">
        <f t="shared" si="15"/>
        <v>0</v>
      </c>
      <c r="Y56" s="5">
        <f>IF(T56="","",RANK(X56,X$7:X$280))</f>
      </c>
      <c r="Z56" s="31">
        <f>IF(Y56="",0,X$281+1-Y56)</f>
        <v>0</v>
      </c>
      <c r="AA56" s="3" t="e">
        <f t="shared" si="16"/>
        <v>#REF!</v>
      </c>
      <c r="AB56" s="5" t="e">
        <f>IF(AA56=0,"",RANK(AA56,AA$7:AA$280))</f>
        <v>#REF!</v>
      </c>
      <c r="AC56" s="15"/>
      <c r="AD56" s="16"/>
      <c r="AE56" s="16"/>
      <c r="AF56" s="16"/>
      <c r="AG56" s="5">
        <f t="shared" si="12"/>
        <v>0</v>
      </c>
      <c r="AH56" s="5">
        <f>IF(AC56="","",RANK(AG56,AG$7:AG$280))</f>
      </c>
      <c r="AI56" s="31">
        <f>IF(AH56="",0,AG$281+1-AH56)</f>
        <v>0</v>
      </c>
      <c r="AJ56" s="3" t="e">
        <f t="shared" si="13"/>
        <v>#REF!</v>
      </c>
      <c r="AK56" s="5" t="e">
        <f>IF(AJ56=0,"",RANK(AJ56,AJ$7:AJ$280))</f>
        <v>#REF!</v>
      </c>
      <c r="AL56" s="15"/>
      <c r="AM56" s="16"/>
      <c r="AN56" s="16"/>
      <c r="AO56" s="16"/>
      <c r="AP56" s="4">
        <f t="shared" si="0"/>
        <v>0</v>
      </c>
      <c r="AQ56" s="5">
        <f>IF(AL56="","",RANK(AP56,AP$7:AP$280))</f>
      </c>
      <c r="AR56" s="31">
        <f>IF(AQ56="",0,AP$281+1-AQ56)</f>
        <v>0</v>
      </c>
      <c r="AS56" s="3" t="e">
        <f t="shared" si="1"/>
        <v>#REF!</v>
      </c>
      <c r="AT56" s="5" t="e">
        <f>IF(AS56=0,"",RANK(AS56,AS$7:AS$280))</f>
        <v>#REF!</v>
      </c>
      <c r="AU56" s="15"/>
      <c r="AV56" s="16"/>
      <c r="AW56" s="16"/>
      <c r="AX56" s="16"/>
      <c r="AY56" s="5">
        <f t="shared" si="17"/>
        <v>0</v>
      </c>
      <c r="AZ56" s="5">
        <f>IF(AU56="","",RANK(AY56,AY$8:AY$280))</f>
      </c>
      <c r="BA56" s="42">
        <f>IF(AZ56="",0,AY$281+1-AZ56)</f>
        <v>0</v>
      </c>
      <c r="BB56" s="3" t="e">
        <f t="shared" si="8"/>
        <v>#REF!</v>
      </c>
      <c r="BC56" s="62" t="e">
        <f>IF(BB56=0,"",RANK(BB56,BB$8:BB$280))</f>
        <v>#REF!</v>
      </c>
      <c r="BG56" s="79"/>
    </row>
    <row r="57" spans="2:59" ht="15">
      <c r="B57" s="95" t="s">
        <v>137</v>
      </c>
      <c r="C57" s="96" t="s">
        <v>658</v>
      </c>
      <c r="D57" s="97">
        <v>1108830073</v>
      </c>
      <c r="E57" s="15" t="s">
        <v>1165</v>
      </c>
      <c r="F57" s="37">
        <v>13</v>
      </c>
      <c r="G57" s="37">
        <v>14</v>
      </c>
      <c r="H57" s="37">
        <v>17</v>
      </c>
      <c r="I57" s="4">
        <f t="shared" si="2"/>
        <v>44</v>
      </c>
      <c r="J57" s="5">
        <f>IF(E57="","",RANK(I57,I$7:I$280))</f>
        <v>47</v>
      </c>
      <c r="K57" s="15"/>
      <c r="L57" s="16"/>
      <c r="M57" s="16"/>
      <c r="N57" s="16"/>
      <c r="O57" s="5"/>
      <c r="P57" s="5">
        <f>IF(K57="","",RANK(O57,O$7:O$280))</f>
      </c>
      <c r="Q57" s="31"/>
      <c r="R57" s="3" t="e">
        <f>Q57+#REF!</f>
        <v>#REF!</v>
      </c>
      <c r="S57" s="5" t="e">
        <f>IF(R57=0,"",RANK(R57,R$7:R$280))</f>
        <v>#REF!</v>
      </c>
      <c r="T57" s="15"/>
      <c r="U57" s="16"/>
      <c r="V57" s="16"/>
      <c r="W57" s="16"/>
      <c r="X57" s="4">
        <f t="shared" si="15"/>
        <v>0</v>
      </c>
      <c r="Y57" s="5">
        <f>IF(T57="","",RANK(X57,X$7:X$280))</f>
      </c>
      <c r="Z57" s="31">
        <f>IF(Y57="",0,X$281+1-Y57)</f>
        <v>0</v>
      </c>
      <c r="AA57" s="3" t="e">
        <f t="shared" si="16"/>
        <v>#REF!</v>
      </c>
      <c r="AB57" s="5" t="e">
        <f>IF(AA57=0,"",RANK(AA57,AA$7:AA$280))</f>
        <v>#REF!</v>
      </c>
      <c r="AC57" s="15"/>
      <c r="AD57" s="16"/>
      <c r="AE57" s="16"/>
      <c r="AF57" s="16"/>
      <c r="AG57" s="5"/>
      <c r="AH57" s="5">
        <f>IF(AC57="","",RANK(AG57,AG$7:AG$280))</f>
      </c>
      <c r="AI57" s="31"/>
      <c r="AJ57" s="3" t="e">
        <f t="shared" si="13"/>
        <v>#REF!</v>
      </c>
      <c r="AK57" s="5" t="e">
        <f>IF(AJ57=0,"",RANK(AJ57,AJ$7:AJ$280))</f>
        <v>#REF!</v>
      </c>
      <c r="AL57" s="15"/>
      <c r="AM57" s="16"/>
      <c r="AN57" s="16"/>
      <c r="AO57" s="16"/>
      <c r="AP57" s="4">
        <f t="shared" si="0"/>
        <v>0</v>
      </c>
      <c r="AQ57" s="5">
        <f>IF(AL57="","",RANK(AP57,AP$7:AP$280))</f>
      </c>
      <c r="AR57" s="31">
        <f>IF(AQ57="",0,AP$281+1-AQ57)</f>
        <v>0</v>
      </c>
      <c r="AS57" s="3" t="e">
        <f t="shared" si="1"/>
        <v>#REF!</v>
      </c>
      <c r="AT57" s="5" t="e">
        <f>IF(AS57=0,"",RANK(AS57,AS$7:AS$280))</f>
        <v>#REF!</v>
      </c>
      <c r="AU57" s="15"/>
      <c r="AV57" s="16"/>
      <c r="AW57" s="16"/>
      <c r="AX57" s="16"/>
      <c r="AY57" s="5">
        <f t="shared" si="17"/>
        <v>0</v>
      </c>
      <c r="AZ57" s="5">
        <f>IF(AU57="","",RANK(AY57,AY$8:AY$280))</f>
      </c>
      <c r="BA57" s="42">
        <f>IF(AZ57="",0,AY$281+1-AZ57)</f>
        <v>0</v>
      </c>
      <c r="BB57" s="3" t="e">
        <f t="shared" si="8"/>
        <v>#REF!</v>
      </c>
      <c r="BC57" s="62" t="e">
        <f>IF(BB57=0,"",RANK(BB57,BB$8:BB$280))</f>
        <v>#REF!</v>
      </c>
      <c r="BG57" s="79"/>
    </row>
    <row r="58" spans="2:59" ht="15">
      <c r="B58" s="95" t="s">
        <v>862</v>
      </c>
      <c r="C58" s="96" t="s">
        <v>658</v>
      </c>
      <c r="D58" s="97">
        <v>1108830113</v>
      </c>
      <c r="E58" s="15" t="s">
        <v>1166</v>
      </c>
      <c r="F58" s="37">
        <v>19</v>
      </c>
      <c r="G58" s="37">
        <v>13</v>
      </c>
      <c r="H58" s="37">
        <v>14</v>
      </c>
      <c r="I58" s="4">
        <f t="shared" si="2"/>
        <v>46</v>
      </c>
      <c r="J58" s="5">
        <f>IF(E58="","",RANK(I58,I$7:I$280))</f>
        <v>23</v>
      </c>
      <c r="K58" s="15"/>
      <c r="L58" s="16"/>
      <c r="M58" s="16"/>
      <c r="N58" s="16"/>
      <c r="O58" s="5">
        <f aca="true" t="shared" si="18" ref="O58:O65">SUM(L58:N58)</f>
        <v>0</v>
      </c>
      <c r="P58" s="5">
        <f>IF(K58="","",RANK(O58,O$7:O$280))</f>
      </c>
      <c r="Q58" s="31">
        <f>IF(P58="",0,O$281+1-P58)</f>
        <v>0</v>
      </c>
      <c r="R58" s="3" t="e">
        <f>Q58+#REF!</f>
        <v>#REF!</v>
      </c>
      <c r="S58" s="5" t="e">
        <f>IF(R58=0,"",RANK(R58,R$7:R$280))</f>
        <v>#REF!</v>
      </c>
      <c r="T58" s="15"/>
      <c r="U58" s="16"/>
      <c r="V58" s="16"/>
      <c r="W58" s="16"/>
      <c r="X58" s="4">
        <f t="shared" si="15"/>
        <v>0</v>
      </c>
      <c r="Y58" s="5">
        <f>IF(T58="","",RANK(X58,X$7:X$280))</f>
      </c>
      <c r="Z58" s="31">
        <f>IF(Y58="",0,X$281+1-Y58)</f>
        <v>0</v>
      </c>
      <c r="AA58" s="3" t="e">
        <f t="shared" si="16"/>
        <v>#REF!</v>
      </c>
      <c r="AB58" s="5" t="e">
        <f>IF(AA58=0,"",RANK(AA58,AA$7:AA$280))</f>
        <v>#REF!</v>
      </c>
      <c r="AC58" s="15"/>
      <c r="AD58" s="16"/>
      <c r="AE58" s="16"/>
      <c r="AF58" s="16"/>
      <c r="AG58" s="5">
        <f>SUM(AD58:AF58)</f>
        <v>0</v>
      </c>
      <c r="AH58" s="5">
        <f>IF(AC58="","",RANK(AG58,AG$7:AG$280))</f>
      </c>
      <c r="AI58" s="31">
        <f>IF(AH58="",0,AG$281+1-AH58)</f>
        <v>0</v>
      </c>
      <c r="AJ58" s="3" t="e">
        <f t="shared" si="13"/>
        <v>#REF!</v>
      </c>
      <c r="AK58" s="5" t="e">
        <f>IF(AJ58=0,"",RANK(AJ58,AJ$7:AJ$280))</f>
        <v>#REF!</v>
      </c>
      <c r="AL58" s="15"/>
      <c r="AM58" s="16"/>
      <c r="AN58" s="16"/>
      <c r="AO58" s="16"/>
      <c r="AP58" s="4">
        <f t="shared" si="0"/>
        <v>0</v>
      </c>
      <c r="AQ58" s="5">
        <f>IF(AL58="","",RANK(AP58,AP$7:AP$280))</f>
      </c>
      <c r="AR58" s="31">
        <f>IF(AQ58="",0,AP$281+1-AQ58)</f>
        <v>0</v>
      </c>
      <c r="AS58" s="3" t="e">
        <f t="shared" si="1"/>
        <v>#REF!</v>
      </c>
      <c r="AT58" s="5" t="e">
        <f>IF(AS58=0,"",RANK(AS58,AS$7:AS$280))</f>
        <v>#REF!</v>
      </c>
      <c r="AU58" s="15"/>
      <c r="AV58" s="16"/>
      <c r="AW58" s="16"/>
      <c r="AX58" s="16"/>
      <c r="AY58" s="5">
        <f t="shared" si="17"/>
        <v>0</v>
      </c>
      <c r="AZ58" s="5">
        <f>IF(AU58="","",RANK(AY58,AY$8:AY$280))</f>
      </c>
      <c r="BA58" s="42">
        <f>IF(AZ58="",0,AY$281+1-AZ58)</f>
        <v>0</v>
      </c>
      <c r="BB58" s="3" t="e">
        <f t="shared" si="8"/>
        <v>#REF!</v>
      </c>
      <c r="BC58" s="62" t="e">
        <f>IF(BB58=0,"",RANK(BB58,BB$8:BB$280))</f>
        <v>#REF!</v>
      </c>
      <c r="BG58" s="79"/>
    </row>
    <row r="59" spans="2:59" ht="15">
      <c r="B59" s="95" t="s">
        <v>864</v>
      </c>
      <c r="C59" s="96" t="s">
        <v>658</v>
      </c>
      <c r="D59" s="97">
        <v>1108830119</v>
      </c>
      <c r="E59" s="15" t="s">
        <v>1167</v>
      </c>
      <c r="F59" s="37">
        <v>12</v>
      </c>
      <c r="G59" s="37">
        <v>14</v>
      </c>
      <c r="H59" s="37">
        <v>14</v>
      </c>
      <c r="I59" s="4">
        <f t="shared" si="2"/>
        <v>40</v>
      </c>
      <c r="J59" s="5">
        <f>IF(E59="","",RANK(I59,I$7:I$280))</f>
        <v>98</v>
      </c>
      <c r="K59" s="15"/>
      <c r="L59" s="16"/>
      <c r="M59" s="16"/>
      <c r="N59" s="16"/>
      <c r="O59" s="5">
        <f t="shared" si="18"/>
        <v>0</v>
      </c>
      <c r="P59" s="5">
        <f>IF(K59="","",RANK(O59,O$7:O$280))</f>
      </c>
      <c r="Q59" s="31">
        <f>IF(P59="",0,O$281+1-P59)</f>
        <v>0</v>
      </c>
      <c r="R59" s="3" t="e">
        <f>Q59+#REF!</f>
        <v>#REF!</v>
      </c>
      <c r="S59" s="5" t="e">
        <f>IF(R59=0,"",RANK(R59,R$7:R$280))</f>
        <v>#REF!</v>
      </c>
      <c r="T59" s="15"/>
      <c r="U59" s="16"/>
      <c r="V59" s="16"/>
      <c r="W59" s="16"/>
      <c r="X59" s="4">
        <f t="shared" si="15"/>
        <v>0</v>
      </c>
      <c r="Y59" s="5">
        <f>IF(T59="","",RANK(X59,X$7:X$280))</f>
      </c>
      <c r="Z59" s="31">
        <f>IF(Y59="",0,X$281+1-Y59)</f>
        <v>0</v>
      </c>
      <c r="AA59" s="3" t="e">
        <f t="shared" si="16"/>
        <v>#REF!</v>
      </c>
      <c r="AB59" s="5" t="e">
        <f>IF(AA59=0,"",RANK(AA59,AA$7:AA$280))</f>
        <v>#REF!</v>
      </c>
      <c r="AC59" s="15"/>
      <c r="AD59" s="16"/>
      <c r="AE59" s="16"/>
      <c r="AF59" s="16"/>
      <c r="AG59" s="5">
        <f>SUM(AD59:AF59)</f>
        <v>0</v>
      </c>
      <c r="AH59" s="5">
        <f>IF(AC59="","",RANK(AG59,AG$7:AG$280))</f>
      </c>
      <c r="AI59" s="31">
        <f>IF(AH59="",0,AG$281+1-AH59)</f>
        <v>0</v>
      </c>
      <c r="AJ59" s="3" t="e">
        <f t="shared" si="13"/>
        <v>#REF!</v>
      </c>
      <c r="AK59" s="5" t="e">
        <f>IF(AJ59=0,"",RANK(AJ59,AJ$7:AJ$280))</f>
        <v>#REF!</v>
      </c>
      <c r="AL59" s="15"/>
      <c r="AM59" s="16"/>
      <c r="AN59" s="16"/>
      <c r="AO59" s="16"/>
      <c r="AP59" s="4">
        <f t="shared" si="0"/>
        <v>0</v>
      </c>
      <c r="AQ59" s="5">
        <f>IF(AL59="","",RANK(AP59,AP$7:AP$280))</f>
      </c>
      <c r="AR59" s="31">
        <f>IF(AQ59="",0,AP$281+1-AQ59)</f>
        <v>0</v>
      </c>
      <c r="AS59" s="3" t="e">
        <f t="shared" si="1"/>
        <v>#REF!</v>
      </c>
      <c r="AT59" s="5" t="e">
        <f>IF(AS59=0,"",RANK(AS59,AS$7:AS$280))</f>
        <v>#REF!</v>
      </c>
      <c r="AU59" s="15"/>
      <c r="AV59" s="16"/>
      <c r="AW59" s="16"/>
      <c r="AX59" s="16"/>
      <c r="AY59" s="5">
        <f t="shared" si="17"/>
        <v>0</v>
      </c>
      <c r="AZ59" s="5">
        <f>IF(AU59="","",RANK(AY59,AY$8:AY$280))</f>
      </c>
      <c r="BA59" s="42">
        <f>IF(AZ59="",0,AY$281+1-AZ59)</f>
        <v>0</v>
      </c>
      <c r="BB59" s="3" t="e">
        <f t="shared" si="8"/>
        <v>#REF!</v>
      </c>
      <c r="BC59" s="62" t="e">
        <f>IF(BB59=0,"",RANK(BB59,BB$8:BB$280))</f>
        <v>#REF!</v>
      </c>
      <c r="BG59" s="79"/>
    </row>
    <row r="60" spans="2:59" ht="15">
      <c r="B60" s="95" t="s">
        <v>866</v>
      </c>
      <c r="C60" s="96" t="s">
        <v>658</v>
      </c>
      <c r="D60" s="97">
        <v>1108830122</v>
      </c>
      <c r="E60" s="15" t="s">
        <v>1168</v>
      </c>
      <c r="F60" s="37">
        <v>16</v>
      </c>
      <c r="G60" s="37">
        <v>13</v>
      </c>
      <c r="H60" s="37">
        <v>16</v>
      </c>
      <c r="I60" s="4">
        <f t="shared" si="2"/>
        <v>45</v>
      </c>
      <c r="J60" s="5">
        <f>IF(E60="","",RANK(I60,I$7:I$280))</f>
        <v>32</v>
      </c>
      <c r="K60" s="15"/>
      <c r="L60" s="16"/>
      <c r="M60" s="16"/>
      <c r="N60" s="16"/>
      <c r="O60" s="5">
        <f t="shared" si="18"/>
        <v>0</v>
      </c>
      <c r="P60" s="5">
        <f>IF(K60="","",RANK(O60,O$7:O$280))</f>
      </c>
      <c r="Q60" s="31">
        <f>IF(P60="",0,O$281+1-P60)</f>
        <v>0</v>
      </c>
      <c r="R60" s="3" t="e">
        <f>Q60+#REF!</f>
        <v>#REF!</v>
      </c>
      <c r="S60" s="5" t="e">
        <f>IF(R60=0,"",RANK(R60,R$7:R$280))</f>
        <v>#REF!</v>
      </c>
      <c r="T60" s="15"/>
      <c r="U60" s="16"/>
      <c r="V60" s="16"/>
      <c r="W60" s="16"/>
      <c r="X60" s="4">
        <f t="shared" si="15"/>
        <v>0</v>
      </c>
      <c r="Y60" s="5">
        <f>IF(T60="","",RANK(X60,X$7:X$280))</f>
      </c>
      <c r="Z60" s="31">
        <f>IF(Y60="",0,X$281+1-Y60)</f>
        <v>0</v>
      </c>
      <c r="AA60" s="3" t="e">
        <f t="shared" si="16"/>
        <v>#REF!</v>
      </c>
      <c r="AB60" s="5" t="e">
        <f>IF(AA60=0,"",RANK(AA60,AA$7:AA$280))</f>
        <v>#REF!</v>
      </c>
      <c r="AC60" s="15"/>
      <c r="AD60" s="16"/>
      <c r="AE60" s="16"/>
      <c r="AF60" s="16"/>
      <c r="AG60" s="5">
        <f>SUM(AD60:AF60)</f>
        <v>0</v>
      </c>
      <c r="AH60" s="5">
        <f>IF(AC60="","",RANK(AG60,AG$7:AG$280))</f>
      </c>
      <c r="AI60" s="31">
        <f>IF(AH60="",0,AG$281+1-AH60)</f>
        <v>0</v>
      </c>
      <c r="AJ60" s="3" t="e">
        <f t="shared" si="13"/>
        <v>#REF!</v>
      </c>
      <c r="AK60" s="5" t="e">
        <f>IF(AJ60=0,"",RANK(AJ60,AJ$7:AJ$280))</f>
        <v>#REF!</v>
      </c>
      <c r="AL60" s="15"/>
      <c r="AM60" s="16"/>
      <c r="AN60" s="16"/>
      <c r="AO60" s="16"/>
      <c r="AP60" s="4">
        <f t="shared" si="0"/>
        <v>0</v>
      </c>
      <c r="AQ60" s="5">
        <f>IF(AL60="","",RANK(AP60,AP$7:AP$280))</f>
      </c>
      <c r="AR60" s="31">
        <f>IF(AQ60="",0,AP$281+1-AQ60)</f>
        <v>0</v>
      </c>
      <c r="AS60" s="3" t="e">
        <f t="shared" si="1"/>
        <v>#REF!</v>
      </c>
      <c r="AT60" s="5" t="e">
        <f>IF(AS60=0,"",RANK(AS60,AS$7:AS$280))</f>
        <v>#REF!</v>
      </c>
      <c r="AU60" s="15"/>
      <c r="AV60" s="16"/>
      <c r="AW60" s="16"/>
      <c r="AX60" s="16"/>
      <c r="AY60" s="5">
        <f t="shared" si="17"/>
        <v>0</v>
      </c>
      <c r="AZ60" s="5">
        <f>IF(AU60="","",RANK(AY60,AY$8:AY$280))</f>
      </c>
      <c r="BA60" s="42">
        <f>IF(AZ60="",0,AY$281+1-AZ60)</f>
        <v>0</v>
      </c>
      <c r="BB60" s="3" t="e">
        <f t="shared" si="8"/>
        <v>#REF!</v>
      </c>
      <c r="BC60" s="62" t="e">
        <f>IF(BB60=0,"",RANK(BB60,BB$8:BB$280))</f>
        <v>#REF!</v>
      </c>
      <c r="BG60" s="79"/>
    </row>
    <row r="61" spans="2:59" ht="15">
      <c r="B61" s="95" t="s">
        <v>38</v>
      </c>
      <c r="C61" s="96" t="s">
        <v>658</v>
      </c>
      <c r="D61" s="97">
        <v>1108830126</v>
      </c>
      <c r="E61" s="15" t="s">
        <v>1169</v>
      </c>
      <c r="F61" s="37">
        <v>10</v>
      </c>
      <c r="G61" s="37">
        <v>17</v>
      </c>
      <c r="H61" s="37">
        <v>12</v>
      </c>
      <c r="I61" s="4">
        <f t="shared" si="2"/>
        <v>39</v>
      </c>
      <c r="J61" s="5">
        <f>IF(E61="","",RANK(I61,I$7:I$280))</f>
        <v>112</v>
      </c>
      <c r="K61" s="15"/>
      <c r="L61" s="16"/>
      <c r="M61" s="16"/>
      <c r="N61" s="16"/>
      <c r="O61" s="5">
        <f t="shared" si="18"/>
        <v>0</v>
      </c>
      <c r="P61" s="5">
        <f>IF(K61="","",RANK(O61,O$7:O$280))</f>
      </c>
      <c r="Q61" s="31">
        <f>IF(P61="",0,O$281+1-P61)</f>
        <v>0</v>
      </c>
      <c r="R61" s="3" t="e">
        <f>Q61+#REF!</f>
        <v>#REF!</v>
      </c>
      <c r="S61" s="5" t="e">
        <f>IF(R61=0,"",RANK(R61,R$7:R$280))</f>
        <v>#REF!</v>
      </c>
      <c r="T61" s="15"/>
      <c r="U61" s="16"/>
      <c r="V61" s="16"/>
      <c r="W61" s="16"/>
      <c r="X61" s="4">
        <f t="shared" si="15"/>
        <v>0</v>
      </c>
      <c r="Y61" s="5">
        <f>IF(T61="","",RANK(X61,X$7:X$280))</f>
      </c>
      <c r="Z61" s="31">
        <f>IF(Y61="",0,X$281+1-Y61)</f>
        <v>0</v>
      </c>
      <c r="AA61" s="3" t="e">
        <f t="shared" si="16"/>
        <v>#REF!</v>
      </c>
      <c r="AB61" s="5" t="e">
        <f>IF(AA61=0,"",RANK(AA61,AA$7:AA$280))</f>
        <v>#REF!</v>
      </c>
      <c r="AC61" s="15"/>
      <c r="AD61" s="16"/>
      <c r="AE61" s="16"/>
      <c r="AF61" s="16"/>
      <c r="AG61" s="5">
        <f>SUM(AD61:AF61)</f>
        <v>0</v>
      </c>
      <c r="AH61" s="5">
        <f>IF(AC61="","",RANK(AG61,AG$7:AG$280))</f>
      </c>
      <c r="AI61" s="31">
        <f>IF(AH61="",0,AG$281+1-AH61)</f>
        <v>0</v>
      </c>
      <c r="AJ61" s="3" t="e">
        <f t="shared" si="13"/>
        <v>#REF!</v>
      </c>
      <c r="AK61" s="5" t="e">
        <f>IF(AJ61=0,"",RANK(AJ61,AJ$7:AJ$280))</f>
        <v>#REF!</v>
      </c>
      <c r="AL61" s="15"/>
      <c r="AM61" s="16"/>
      <c r="AN61" s="16"/>
      <c r="AO61" s="16"/>
      <c r="AP61" s="4">
        <f t="shared" si="0"/>
        <v>0</v>
      </c>
      <c r="AQ61" s="5">
        <f>IF(AL61="","",RANK(AP61,AP$7:AP$280))</f>
      </c>
      <c r="AR61" s="31">
        <f>IF(AQ61="",0,AP$281+1-AQ61)</f>
        <v>0</v>
      </c>
      <c r="AS61" s="3" t="e">
        <f t="shared" si="1"/>
        <v>#REF!</v>
      </c>
      <c r="AT61" s="5" t="e">
        <f>IF(AS61=0,"",RANK(AS61,AS$7:AS$280))</f>
        <v>#REF!</v>
      </c>
      <c r="AU61" s="15"/>
      <c r="AV61" s="16"/>
      <c r="AW61" s="16"/>
      <c r="AX61" s="16"/>
      <c r="AY61" s="5">
        <f t="shared" si="17"/>
        <v>0</v>
      </c>
      <c r="AZ61" s="5">
        <f>IF(AU61="","",RANK(AY61,AY$8:AY$280))</f>
      </c>
      <c r="BA61" s="42">
        <f>IF(AZ61="",0,AY$281+1-AZ61)</f>
        <v>0</v>
      </c>
      <c r="BB61" s="3" t="e">
        <f t="shared" si="8"/>
        <v>#REF!</v>
      </c>
      <c r="BC61" s="62" t="e">
        <f>IF(BB61=0,"",RANK(BB61,BB$8:BB$280))</f>
        <v>#REF!</v>
      </c>
      <c r="BG61" s="79"/>
    </row>
    <row r="62" spans="2:59" ht="15">
      <c r="B62" s="95" t="s">
        <v>39</v>
      </c>
      <c r="C62" s="96" t="s">
        <v>658</v>
      </c>
      <c r="D62" s="97">
        <v>1108830131</v>
      </c>
      <c r="E62" s="15" t="s">
        <v>1170</v>
      </c>
      <c r="F62" s="37">
        <v>15</v>
      </c>
      <c r="G62" s="37">
        <v>13</v>
      </c>
      <c r="H62" s="37">
        <v>14</v>
      </c>
      <c r="I62" s="4">
        <f t="shared" si="2"/>
        <v>42</v>
      </c>
      <c r="J62" s="5">
        <f>IF(E62="","",RANK(I62,I$7:I$280))</f>
        <v>66</v>
      </c>
      <c r="K62" s="15"/>
      <c r="L62" s="16"/>
      <c r="M62" s="16"/>
      <c r="N62" s="16"/>
      <c r="O62" s="5">
        <f t="shared" si="18"/>
        <v>0</v>
      </c>
      <c r="P62" s="5">
        <f>IF(K62="","",RANK(O62,O$7:O$280))</f>
      </c>
      <c r="Q62" s="31">
        <f>IF(P62="",0,O$281+1-P62)</f>
        <v>0</v>
      </c>
      <c r="R62" s="3" t="e">
        <f>Q62+#REF!</f>
        <v>#REF!</v>
      </c>
      <c r="S62" s="5" t="e">
        <f>IF(R62=0,"",RANK(R62,R$7:R$280))</f>
        <v>#REF!</v>
      </c>
      <c r="T62" s="15"/>
      <c r="U62" s="16"/>
      <c r="V62" s="16"/>
      <c r="W62" s="16"/>
      <c r="X62" s="4">
        <f t="shared" si="15"/>
        <v>0</v>
      </c>
      <c r="Y62" s="5">
        <f>IF(T62="","",RANK(X62,X$7:X$280))</f>
      </c>
      <c r="Z62" s="31">
        <f>IF(Y62="",0,X$281+1-Y62)</f>
        <v>0</v>
      </c>
      <c r="AA62" s="3" t="e">
        <f t="shared" si="16"/>
        <v>#REF!</v>
      </c>
      <c r="AB62" s="5" t="e">
        <f>IF(AA62=0,"",RANK(AA62,AA$7:AA$280))</f>
        <v>#REF!</v>
      </c>
      <c r="AC62" s="15"/>
      <c r="AD62" s="16"/>
      <c r="AE62" s="16"/>
      <c r="AF62" s="16"/>
      <c r="AG62" s="5"/>
      <c r="AH62" s="5">
        <f>IF(AC62="","",RANK(AG62,AG$7:AG$280))</f>
      </c>
      <c r="AI62" s="31"/>
      <c r="AJ62" s="3" t="e">
        <f t="shared" si="13"/>
        <v>#REF!</v>
      </c>
      <c r="AK62" s="5" t="e">
        <f>IF(AJ62=0,"",RANK(AJ62,AJ$7:AJ$280))</f>
        <v>#REF!</v>
      </c>
      <c r="AL62" s="15"/>
      <c r="AM62" s="16"/>
      <c r="AN62" s="16"/>
      <c r="AO62" s="16"/>
      <c r="AP62" s="4">
        <f t="shared" si="0"/>
        <v>0</v>
      </c>
      <c r="AQ62" s="5">
        <f>IF(AL62="","",RANK(AP62,AP$7:AP$280))</f>
      </c>
      <c r="AR62" s="31">
        <f>IF(AQ62="",0,AP$281+1-AQ62)</f>
        <v>0</v>
      </c>
      <c r="AS62" s="3" t="e">
        <f t="shared" si="1"/>
        <v>#REF!</v>
      </c>
      <c r="AT62" s="5" t="e">
        <f>IF(AS62=0,"",RANK(AS62,AS$7:AS$280))</f>
        <v>#REF!</v>
      </c>
      <c r="AU62" s="15"/>
      <c r="AV62" s="16"/>
      <c r="AW62" s="16"/>
      <c r="AX62" s="16"/>
      <c r="AY62" s="5">
        <f t="shared" si="17"/>
        <v>0</v>
      </c>
      <c r="AZ62" s="5">
        <f>IF(AU62="","",RANK(AY62,AY$8:AY$280))</f>
      </c>
      <c r="BA62" s="42">
        <f>IF(AZ62="",0,AY$281+1-AZ62)</f>
        <v>0</v>
      </c>
      <c r="BB62" s="3" t="e">
        <f t="shared" si="8"/>
        <v>#REF!</v>
      </c>
      <c r="BC62" s="62" t="e">
        <f>IF(BB62=0,"",RANK(BB62,BB$8:BB$280))</f>
        <v>#REF!</v>
      </c>
      <c r="BG62" s="79"/>
    </row>
    <row r="63" spans="2:59" ht="15">
      <c r="B63" s="95" t="s">
        <v>40</v>
      </c>
      <c r="C63" s="96" t="s">
        <v>658</v>
      </c>
      <c r="D63" s="97">
        <v>1108830144</v>
      </c>
      <c r="E63" s="15" t="s">
        <v>1171</v>
      </c>
      <c r="F63" s="37">
        <v>14</v>
      </c>
      <c r="G63" s="37">
        <v>18</v>
      </c>
      <c r="H63" s="37">
        <v>15</v>
      </c>
      <c r="I63" s="4">
        <f t="shared" si="2"/>
        <v>47</v>
      </c>
      <c r="J63" s="5">
        <f>IF(E63="","",RANK(I63,I$7:I$280))</f>
        <v>17</v>
      </c>
      <c r="K63" s="15"/>
      <c r="L63" s="16"/>
      <c r="M63" s="16"/>
      <c r="N63" s="16"/>
      <c r="O63" s="5">
        <f t="shared" si="18"/>
        <v>0</v>
      </c>
      <c r="P63" s="5">
        <f>IF(K63="","",RANK(O63,O$7:O$280))</f>
      </c>
      <c r="Q63" s="31">
        <f>IF(P63="",0,O$281+1-P63)</f>
        <v>0</v>
      </c>
      <c r="R63" s="3" t="e">
        <f>Q63+#REF!</f>
        <v>#REF!</v>
      </c>
      <c r="S63" s="5" t="e">
        <f>IF(R63=0,"",RANK(R63,R$7:R$280))</f>
        <v>#REF!</v>
      </c>
      <c r="T63" s="15"/>
      <c r="U63" s="16"/>
      <c r="V63" s="16"/>
      <c r="W63" s="16"/>
      <c r="X63" s="4">
        <f t="shared" si="15"/>
        <v>0</v>
      </c>
      <c r="Y63" s="5">
        <f>IF(T63="","",RANK(X63,X$7:X$280))</f>
      </c>
      <c r="Z63" s="31">
        <f>IF(Y63="",0,X$281+1-Y63)</f>
        <v>0</v>
      </c>
      <c r="AA63" s="3" t="e">
        <f t="shared" si="16"/>
        <v>#REF!</v>
      </c>
      <c r="AB63" s="5" t="e">
        <f>IF(AA63=0,"",RANK(AA63,AA$7:AA$280))</f>
        <v>#REF!</v>
      </c>
      <c r="AC63" s="15"/>
      <c r="AD63" s="16"/>
      <c r="AE63" s="16"/>
      <c r="AF63" s="16"/>
      <c r="AG63" s="5"/>
      <c r="AH63" s="5">
        <f>IF(AC63="","",RANK(AG63,AG$7:AG$280))</f>
      </c>
      <c r="AI63" s="31"/>
      <c r="AJ63" s="3" t="e">
        <f t="shared" si="13"/>
        <v>#REF!</v>
      </c>
      <c r="AK63" s="5" t="e">
        <f>IF(AJ63=0,"",RANK(AJ63,AJ$7:AJ$280))</f>
        <v>#REF!</v>
      </c>
      <c r="AL63" s="15"/>
      <c r="AM63" s="16"/>
      <c r="AN63" s="16"/>
      <c r="AO63" s="16"/>
      <c r="AP63" s="4">
        <f t="shared" si="0"/>
        <v>0</v>
      </c>
      <c r="AQ63" s="5">
        <f>IF(AL63="","",RANK(AP63,AP$7:AP$280))</f>
      </c>
      <c r="AR63" s="31">
        <f>IF(AQ63="",0,AP$281+1-AQ63)</f>
        <v>0</v>
      </c>
      <c r="AS63" s="3" t="e">
        <f t="shared" si="1"/>
        <v>#REF!</v>
      </c>
      <c r="AT63" s="5" t="e">
        <f>IF(AS63=0,"",RANK(AS63,AS$7:AS$280))</f>
        <v>#REF!</v>
      </c>
      <c r="AU63" s="15"/>
      <c r="AV63" s="16"/>
      <c r="AW63" s="16"/>
      <c r="AX63" s="16"/>
      <c r="AY63" s="5">
        <f t="shared" si="17"/>
        <v>0</v>
      </c>
      <c r="AZ63" s="5">
        <f>IF(AU63="","",RANK(AY63,AY$8:AY$280))</f>
      </c>
      <c r="BA63" s="42">
        <f>IF(AZ63="",0,AY$281+1-AZ63)</f>
        <v>0</v>
      </c>
      <c r="BB63" s="3" t="e">
        <f t="shared" si="8"/>
        <v>#REF!</v>
      </c>
      <c r="BC63" s="62" t="e">
        <f>IF(BB63=0,"",RANK(BB63,BB$8:BB$280))</f>
        <v>#REF!</v>
      </c>
      <c r="BG63" s="79"/>
    </row>
    <row r="64" spans="2:59" ht="15">
      <c r="B64" s="95" t="s">
        <v>41</v>
      </c>
      <c r="C64" s="96" t="s">
        <v>658</v>
      </c>
      <c r="D64" s="97">
        <v>1108830154</v>
      </c>
      <c r="E64" s="15" t="s">
        <v>1172</v>
      </c>
      <c r="F64" s="37">
        <v>11</v>
      </c>
      <c r="G64" s="37">
        <v>11</v>
      </c>
      <c r="H64" s="37">
        <v>12</v>
      </c>
      <c r="I64" s="4">
        <f t="shared" si="2"/>
        <v>34</v>
      </c>
      <c r="J64" s="5">
        <f>IF(E64="","",RANK(I64,I$7:I$280))</f>
        <v>196</v>
      </c>
      <c r="K64" s="15"/>
      <c r="L64" s="16"/>
      <c r="M64" s="16"/>
      <c r="N64" s="16"/>
      <c r="O64" s="5">
        <f t="shared" si="18"/>
        <v>0</v>
      </c>
      <c r="P64" s="5">
        <f>IF(K64="","",RANK(O64,O$7:O$280))</f>
      </c>
      <c r="Q64" s="31">
        <f>IF(P64="",0,O$281+1-P64)</f>
        <v>0</v>
      </c>
      <c r="R64" s="3" t="e">
        <f>Q64+#REF!</f>
        <v>#REF!</v>
      </c>
      <c r="S64" s="5" t="e">
        <f>IF(R64=0,"",RANK(R64,R$7:R$280))</f>
        <v>#REF!</v>
      </c>
      <c r="T64" s="15"/>
      <c r="U64" s="16"/>
      <c r="V64" s="16"/>
      <c r="W64" s="16"/>
      <c r="X64" s="4">
        <f t="shared" si="15"/>
        <v>0</v>
      </c>
      <c r="Y64" s="5">
        <f>IF(T64="","",RANK(X64,X$7:X$280))</f>
      </c>
      <c r="Z64" s="31">
        <f>IF(Y64="",0,X$281+1-Y64)</f>
        <v>0</v>
      </c>
      <c r="AA64" s="3" t="e">
        <f t="shared" si="16"/>
        <v>#REF!</v>
      </c>
      <c r="AB64" s="5" t="e">
        <f>IF(AA64=0,"",RANK(AA64,AA$7:AA$280))</f>
        <v>#REF!</v>
      </c>
      <c r="AC64" s="15"/>
      <c r="AD64" s="16"/>
      <c r="AE64" s="16"/>
      <c r="AF64" s="16"/>
      <c r="AG64" s="5">
        <f aca="true" t="shared" si="19" ref="AG64:AG80">SUM(AD64:AF64)</f>
        <v>0</v>
      </c>
      <c r="AH64" s="5">
        <f>IF(AC64="","",RANK(AG64,AG$7:AG$280))</f>
      </c>
      <c r="AI64" s="31">
        <f>IF(AH64="",0,AG$281+1-AH64)</f>
        <v>0</v>
      </c>
      <c r="AJ64" s="3" t="e">
        <f t="shared" si="13"/>
        <v>#REF!</v>
      </c>
      <c r="AK64" s="5" t="e">
        <f>IF(AJ64=0,"",RANK(AJ64,AJ$7:AJ$280))</f>
        <v>#REF!</v>
      </c>
      <c r="AL64" s="15"/>
      <c r="AM64" s="16"/>
      <c r="AN64" s="16"/>
      <c r="AO64" s="16"/>
      <c r="AP64" s="4">
        <f t="shared" si="0"/>
        <v>0</v>
      </c>
      <c r="AQ64" s="5">
        <f>IF(AL64="","",RANK(AP64,AP$7:AP$280))</f>
      </c>
      <c r="AR64" s="31">
        <f>IF(AQ64="",0,AP$281+1-AQ64)</f>
        <v>0</v>
      </c>
      <c r="AS64" s="3" t="e">
        <f t="shared" si="1"/>
        <v>#REF!</v>
      </c>
      <c r="AT64" s="5" t="e">
        <f>IF(AS64=0,"",RANK(AS64,AS$7:AS$280))</f>
        <v>#REF!</v>
      </c>
      <c r="AU64" s="15"/>
      <c r="AV64" s="16"/>
      <c r="AW64" s="16"/>
      <c r="AX64" s="16"/>
      <c r="AY64" s="5">
        <f t="shared" si="17"/>
        <v>0</v>
      </c>
      <c r="AZ64" s="5">
        <f>IF(AU64="","",RANK(AY64,AY$8:AY$280))</f>
      </c>
      <c r="BA64" s="42">
        <f>IF(AZ64="",0,AY$281+1-AZ64)</f>
        <v>0</v>
      </c>
      <c r="BB64" s="3" t="e">
        <f t="shared" si="8"/>
        <v>#REF!</v>
      </c>
      <c r="BC64" s="62" t="e">
        <f>IF(BB64=0,"",RANK(BB64,BB$8:BB$280))</f>
        <v>#REF!</v>
      </c>
      <c r="BG64" s="79"/>
    </row>
    <row r="65" spans="2:59" ht="15">
      <c r="B65" s="95" t="s">
        <v>1092</v>
      </c>
      <c r="C65" s="96" t="s">
        <v>658</v>
      </c>
      <c r="D65" s="97">
        <v>1108830165</v>
      </c>
      <c r="E65" s="15" t="s">
        <v>1173</v>
      </c>
      <c r="F65" s="37">
        <v>16</v>
      </c>
      <c r="G65" s="37">
        <v>13</v>
      </c>
      <c r="H65" s="37">
        <v>15</v>
      </c>
      <c r="I65" s="4">
        <f t="shared" si="2"/>
        <v>44</v>
      </c>
      <c r="J65" s="5">
        <f>IF(E65="","",RANK(I65,I$7:I$280))</f>
        <v>47</v>
      </c>
      <c r="K65" s="15"/>
      <c r="L65" s="16"/>
      <c r="M65" s="16"/>
      <c r="N65" s="16"/>
      <c r="O65" s="5">
        <f t="shared" si="18"/>
        <v>0</v>
      </c>
      <c r="P65" s="5">
        <f>IF(K65="","",RANK(O65,O$7:O$280))</f>
      </c>
      <c r="Q65" s="31">
        <f>IF(P65="",0,O$281+1-P65)</f>
        <v>0</v>
      </c>
      <c r="R65" s="3" t="e">
        <f>Q65+#REF!</f>
        <v>#REF!</v>
      </c>
      <c r="S65" s="5" t="e">
        <f>IF(R65=0,"",RANK(R65,R$7:R$280))</f>
        <v>#REF!</v>
      </c>
      <c r="T65" s="15"/>
      <c r="U65" s="16"/>
      <c r="V65" s="16"/>
      <c r="W65" s="16"/>
      <c r="X65" s="4">
        <f t="shared" si="15"/>
        <v>0</v>
      </c>
      <c r="Y65" s="5">
        <f>IF(T65="","",RANK(X65,X$7:X$280))</f>
      </c>
      <c r="Z65" s="31">
        <f>IF(Y65="",0,X$281+1-Y65)</f>
        <v>0</v>
      </c>
      <c r="AA65" s="3" t="e">
        <f t="shared" si="16"/>
        <v>#REF!</v>
      </c>
      <c r="AB65" s="5" t="e">
        <f>IF(AA65=0,"",RANK(AA65,AA$7:AA$280))</f>
        <v>#REF!</v>
      </c>
      <c r="AC65" s="15"/>
      <c r="AD65" s="16"/>
      <c r="AE65" s="16"/>
      <c r="AF65" s="16"/>
      <c r="AG65" s="5">
        <f t="shared" si="19"/>
        <v>0</v>
      </c>
      <c r="AH65" s="5">
        <f>IF(AC65="","",RANK(AG65,AG$7:AG$280))</f>
      </c>
      <c r="AI65" s="31">
        <f>IF(AH65="",0,AG$281+1-AH65)</f>
        <v>0</v>
      </c>
      <c r="AJ65" s="3" t="e">
        <f t="shared" si="13"/>
        <v>#REF!</v>
      </c>
      <c r="AK65" s="5" t="e">
        <f>IF(AJ65=0,"",RANK(AJ65,AJ$7:AJ$280))</f>
        <v>#REF!</v>
      </c>
      <c r="AL65" s="15"/>
      <c r="AM65" s="16"/>
      <c r="AN65" s="16"/>
      <c r="AO65" s="16"/>
      <c r="AP65" s="4">
        <f t="shared" si="0"/>
        <v>0</v>
      </c>
      <c r="AQ65" s="5">
        <f>IF(AL65="","",RANK(AP65,AP$7:AP$280))</f>
      </c>
      <c r="AR65" s="31">
        <f>IF(AQ65="",0,AP$281+1-AQ65)</f>
        <v>0</v>
      </c>
      <c r="AS65" s="3" t="e">
        <f t="shared" si="1"/>
        <v>#REF!</v>
      </c>
      <c r="AT65" s="5" t="e">
        <f>IF(AS65=0,"",RANK(AS65,AS$7:AS$280))</f>
        <v>#REF!</v>
      </c>
      <c r="AU65" s="15"/>
      <c r="AV65" s="16"/>
      <c r="AW65" s="16"/>
      <c r="AX65" s="16"/>
      <c r="AY65" s="5">
        <f t="shared" si="17"/>
        <v>0</v>
      </c>
      <c r="AZ65" s="5">
        <f>IF(AU65="","",RANK(AY65,AY$8:AY$280))</f>
      </c>
      <c r="BA65" s="42">
        <f>IF(AZ65="",0,AY$281+1-AZ65)</f>
        <v>0</v>
      </c>
      <c r="BB65" s="3" t="e">
        <f t="shared" si="8"/>
        <v>#REF!</v>
      </c>
      <c r="BC65" s="62" t="e">
        <f>IF(BB65=0,"",RANK(BB65,BB$8:BB$280))</f>
        <v>#REF!</v>
      </c>
      <c r="BG65" s="79"/>
    </row>
    <row r="66" spans="2:59" ht="15">
      <c r="B66" s="95" t="s">
        <v>138</v>
      </c>
      <c r="C66" s="96" t="s">
        <v>658</v>
      </c>
      <c r="D66" s="97">
        <v>1108830168</v>
      </c>
      <c r="E66" s="15" t="s">
        <v>1174</v>
      </c>
      <c r="F66" s="37">
        <v>19</v>
      </c>
      <c r="G66" s="37">
        <v>16</v>
      </c>
      <c r="H66" s="37">
        <v>17</v>
      </c>
      <c r="I66" s="4">
        <f t="shared" si="2"/>
        <v>52</v>
      </c>
      <c r="J66" s="5">
        <f>IF(E66="","",RANK(I66,I$7:I$280))</f>
        <v>3</v>
      </c>
      <c r="K66" s="15"/>
      <c r="L66" s="16"/>
      <c r="M66" s="16"/>
      <c r="N66" s="16"/>
      <c r="O66" s="5"/>
      <c r="P66" s="5"/>
      <c r="Q66" s="31"/>
      <c r="R66" s="3"/>
      <c r="S66" s="5"/>
      <c r="T66" s="15"/>
      <c r="U66" s="16"/>
      <c r="V66" s="16"/>
      <c r="W66" s="16"/>
      <c r="X66" s="4">
        <f t="shared" si="15"/>
        <v>0</v>
      </c>
      <c r="Y66" s="5">
        <f>IF(T66="","",RANK(X66,X$7:X$280))</f>
      </c>
      <c r="Z66" s="31">
        <f>IF(Y66="",0,X$281+1-Y66)</f>
        <v>0</v>
      </c>
      <c r="AA66" s="3">
        <f t="shared" si="16"/>
        <v>0</v>
      </c>
      <c r="AB66" s="5">
        <f>IF(AA66=0,"",RANK(AA66,AA$7:AA$280))</f>
      </c>
      <c r="AC66" s="15"/>
      <c r="AD66" s="16"/>
      <c r="AE66" s="16"/>
      <c r="AF66" s="16"/>
      <c r="AG66" s="5">
        <f t="shared" si="19"/>
        <v>0</v>
      </c>
      <c r="AH66" s="5">
        <f>IF(AC66="","",RANK(AG66,AG$7:AG$280))</f>
      </c>
      <c r="AI66" s="31">
        <f>IF(AH66="",0,AG$281+1-AH66)</f>
        <v>0</v>
      </c>
      <c r="AJ66" s="3">
        <f t="shared" si="13"/>
        <v>0</v>
      </c>
      <c r="AK66" s="5">
        <f>IF(AJ66=0,"",RANK(AJ66,AJ$7:AJ$280))</f>
      </c>
      <c r="AL66" s="15"/>
      <c r="AM66" s="16"/>
      <c r="AN66" s="16"/>
      <c r="AO66" s="16"/>
      <c r="AP66" s="4">
        <f t="shared" si="0"/>
        <v>0</v>
      </c>
      <c r="AQ66" s="5">
        <f>IF(AL66="","",RANK(AP66,AP$7:AP$280))</f>
      </c>
      <c r="AR66" s="31">
        <f>IF(AQ66="",0,AP$281+1-AQ66)</f>
        <v>0</v>
      </c>
      <c r="AS66" s="3">
        <f t="shared" si="1"/>
        <v>0</v>
      </c>
      <c r="AT66" s="5">
        <f>IF(AS66=0,"",RANK(AS66,AS$7:AS$280))</f>
      </c>
      <c r="AU66" s="15"/>
      <c r="AV66" s="16"/>
      <c r="AW66" s="16"/>
      <c r="AX66" s="16"/>
      <c r="AY66" s="5">
        <f t="shared" si="17"/>
        <v>0</v>
      </c>
      <c r="AZ66" s="5">
        <f>IF(AU66="","",RANK(AY66,AY$8:AY$280))</f>
      </c>
      <c r="BA66" s="42">
        <f>IF(AZ66="",0,AY$281+1-AZ66)</f>
        <v>0</v>
      </c>
      <c r="BB66" s="3">
        <f t="shared" si="8"/>
        <v>0</v>
      </c>
      <c r="BC66" s="62">
        <f>IF(BB66=0,"",RANK(BB66,BB$8:BB$280))</f>
      </c>
      <c r="BG66" s="79"/>
    </row>
    <row r="67" spans="2:59" ht="15">
      <c r="B67" s="95" t="s">
        <v>132</v>
      </c>
      <c r="C67" s="96" t="s">
        <v>658</v>
      </c>
      <c r="D67" s="97">
        <v>1108830169</v>
      </c>
      <c r="E67" s="15" t="s">
        <v>1175</v>
      </c>
      <c r="F67" s="37">
        <v>14</v>
      </c>
      <c r="G67" s="37">
        <v>14</v>
      </c>
      <c r="H67" s="37">
        <v>16</v>
      </c>
      <c r="I67" s="4">
        <f t="shared" si="2"/>
        <v>44</v>
      </c>
      <c r="J67" s="5">
        <f>IF(E67="","",RANK(I67,I$7:I$280))</f>
        <v>47</v>
      </c>
      <c r="K67" s="15"/>
      <c r="L67" s="16"/>
      <c r="M67" s="16"/>
      <c r="N67" s="16"/>
      <c r="O67" s="5">
        <f aca="true" t="shared" si="20" ref="O67:O77">SUM(L67:N67)</f>
        <v>0</v>
      </c>
      <c r="P67" s="5">
        <f>IF(K67="","",RANK(O67,O$7:O$280))</f>
      </c>
      <c r="Q67" s="31">
        <f>IF(P67="",0,O$281+1-P67)</f>
        <v>0</v>
      </c>
      <c r="R67" s="3" t="e">
        <f>Q67+#REF!</f>
        <v>#REF!</v>
      </c>
      <c r="S67" s="5" t="e">
        <f>IF(R67=0,"",RANK(R67,R$7:R$280))</f>
        <v>#REF!</v>
      </c>
      <c r="T67" s="15"/>
      <c r="U67" s="16"/>
      <c r="V67" s="16"/>
      <c r="W67" s="16"/>
      <c r="X67" s="4">
        <f t="shared" si="15"/>
        <v>0</v>
      </c>
      <c r="Y67" s="5">
        <f>IF(T67="","",RANK(X67,X$7:X$280))</f>
      </c>
      <c r="Z67" s="31">
        <f>IF(Y67="",0,X$281+1-Y67)</f>
        <v>0</v>
      </c>
      <c r="AA67" s="3" t="e">
        <f t="shared" si="16"/>
        <v>#REF!</v>
      </c>
      <c r="AB67" s="5" t="e">
        <f>IF(AA67=0,"",RANK(AA67,AA$7:AA$280))</f>
        <v>#REF!</v>
      </c>
      <c r="AC67" s="15"/>
      <c r="AD67" s="16"/>
      <c r="AE67" s="16"/>
      <c r="AF67" s="16"/>
      <c r="AG67" s="5">
        <f t="shared" si="19"/>
        <v>0</v>
      </c>
      <c r="AH67" s="5">
        <f>IF(AC67="","",RANK(AG67,AG$7:AG$280))</f>
      </c>
      <c r="AI67" s="31">
        <f>IF(AH67="",0,AG$281+1-AH67)</f>
        <v>0</v>
      </c>
      <c r="AJ67" s="3" t="e">
        <f t="shared" si="13"/>
        <v>#REF!</v>
      </c>
      <c r="AK67" s="5" t="e">
        <f>IF(AJ67=0,"",RANK(AJ67,AJ$7:AJ$280))</f>
        <v>#REF!</v>
      </c>
      <c r="AL67" s="15"/>
      <c r="AM67" s="16"/>
      <c r="AN67" s="16"/>
      <c r="AO67" s="16"/>
      <c r="AP67" s="4">
        <f t="shared" si="0"/>
        <v>0</v>
      </c>
      <c r="AQ67" s="5">
        <f>IF(AL67="","",RANK(AP67,AP$7:AP$280))</f>
      </c>
      <c r="AR67" s="31">
        <f>IF(AQ67="",0,AP$281+1-AQ67)</f>
        <v>0</v>
      </c>
      <c r="AS67" s="3" t="e">
        <f t="shared" si="1"/>
        <v>#REF!</v>
      </c>
      <c r="AT67" s="5" t="e">
        <f>IF(AS67=0,"",RANK(AS67,AS$7:AS$280))</f>
        <v>#REF!</v>
      </c>
      <c r="AU67" s="15"/>
      <c r="AV67" s="16"/>
      <c r="AW67" s="16"/>
      <c r="AX67" s="16"/>
      <c r="AY67" s="5">
        <f t="shared" si="17"/>
        <v>0</v>
      </c>
      <c r="AZ67" s="5">
        <f>IF(AU67="","",RANK(AY67,AY$8:AY$280))</f>
      </c>
      <c r="BA67" s="42">
        <f>IF(AZ67="",0,AY$281+1-AZ67)</f>
        <v>0</v>
      </c>
      <c r="BB67" s="3" t="e">
        <f t="shared" si="8"/>
        <v>#REF!</v>
      </c>
      <c r="BC67" s="62" t="e">
        <f>IF(BB67=0,"",RANK(BB67,BB$8:BB$280))</f>
        <v>#REF!</v>
      </c>
      <c r="BG67" s="79"/>
    </row>
    <row r="68" spans="2:59" ht="15">
      <c r="B68" s="95" t="s">
        <v>134</v>
      </c>
      <c r="C68" s="96" t="s">
        <v>658</v>
      </c>
      <c r="D68" s="97">
        <v>1108830173</v>
      </c>
      <c r="E68" s="15" t="s">
        <v>1176</v>
      </c>
      <c r="F68" s="37">
        <v>12</v>
      </c>
      <c r="G68" s="37">
        <v>12</v>
      </c>
      <c r="H68" s="37">
        <v>15</v>
      </c>
      <c r="I68" s="4">
        <f t="shared" si="2"/>
        <v>39</v>
      </c>
      <c r="J68" s="5">
        <f>IF(E68="","",RANK(I68,I$7:I$280))</f>
        <v>112</v>
      </c>
      <c r="K68" s="15"/>
      <c r="L68" s="16"/>
      <c r="M68" s="16"/>
      <c r="N68" s="16"/>
      <c r="O68" s="5">
        <f t="shared" si="20"/>
        <v>0</v>
      </c>
      <c r="P68" s="5">
        <f>IF(K68="","",RANK(O68,O$7:O$280))</f>
      </c>
      <c r="Q68" s="31">
        <f>IF(P68="",0,O$281+1-P68)</f>
        <v>0</v>
      </c>
      <c r="R68" s="3" t="e">
        <f>Q68+#REF!</f>
        <v>#REF!</v>
      </c>
      <c r="S68" s="5" t="e">
        <f>IF(R68=0,"",RANK(R68,R$7:R$280))</f>
        <v>#REF!</v>
      </c>
      <c r="T68" s="15"/>
      <c r="U68" s="16"/>
      <c r="V68" s="16"/>
      <c r="W68" s="16"/>
      <c r="X68" s="4">
        <f t="shared" si="15"/>
        <v>0</v>
      </c>
      <c r="Y68" s="5">
        <f>IF(T68="","",RANK(X68,X$7:X$280))</f>
      </c>
      <c r="Z68" s="31">
        <f>IF(Y68="",0,X$281+1-Y68)</f>
        <v>0</v>
      </c>
      <c r="AA68" s="3" t="e">
        <f t="shared" si="16"/>
        <v>#REF!</v>
      </c>
      <c r="AB68" s="5" t="e">
        <f>IF(AA68=0,"",RANK(AA68,AA$7:AA$280))</f>
        <v>#REF!</v>
      </c>
      <c r="AC68" s="15"/>
      <c r="AD68" s="16"/>
      <c r="AE68" s="16"/>
      <c r="AF68" s="16"/>
      <c r="AG68" s="5">
        <f t="shared" si="19"/>
        <v>0</v>
      </c>
      <c r="AH68" s="5">
        <f>IF(AC68="","",RANK(AG68,AG$7:AG$280))</f>
      </c>
      <c r="AI68" s="31">
        <f>IF(AH68="",0,AG$281+1-AH68)</f>
        <v>0</v>
      </c>
      <c r="AJ68" s="3" t="e">
        <f t="shared" si="13"/>
        <v>#REF!</v>
      </c>
      <c r="AK68" s="5" t="e">
        <f>IF(AJ68=0,"",RANK(AJ68,AJ$7:AJ$280))</f>
        <v>#REF!</v>
      </c>
      <c r="AL68" s="15"/>
      <c r="AM68" s="16"/>
      <c r="AN68" s="16"/>
      <c r="AO68" s="16"/>
      <c r="AP68" s="4">
        <f t="shared" si="0"/>
        <v>0</v>
      </c>
      <c r="AQ68" s="5">
        <f>IF(AL68="","",RANK(AP68,AP$7:AP$280))</f>
      </c>
      <c r="AR68" s="31">
        <f>IF(AQ68="",0,AP$281+1-AQ68)</f>
        <v>0</v>
      </c>
      <c r="AS68" s="3" t="e">
        <f t="shared" si="1"/>
        <v>#REF!</v>
      </c>
      <c r="AT68" s="5" t="e">
        <f>IF(AS68=0,"",RANK(AS68,AS$7:AS$280))</f>
        <v>#REF!</v>
      </c>
      <c r="AU68" s="15"/>
      <c r="AV68" s="16"/>
      <c r="AW68" s="16"/>
      <c r="AX68" s="16"/>
      <c r="AY68" s="5">
        <f t="shared" si="17"/>
        <v>0</v>
      </c>
      <c r="AZ68" s="5">
        <f>IF(AU68="","",RANK(AY68,AY$8:AY$280))</f>
      </c>
      <c r="BA68" s="42">
        <f>IF(AZ68="",0,AY$281+1-AZ68)</f>
        <v>0</v>
      </c>
      <c r="BB68" s="3" t="e">
        <f t="shared" si="8"/>
        <v>#REF!</v>
      </c>
      <c r="BC68" s="62" t="e">
        <f>IF(BB68=0,"",RANK(BB68,BB$8:BB$280))</f>
        <v>#REF!</v>
      </c>
      <c r="BG68" s="79"/>
    </row>
    <row r="69" spans="2:59" ht="15">
      <c r="B69" s="95" t="s">
        <v>133</v>
      </c>
      <c r="C69" s="96" t="s">
        <v>658</v>
      </c>
      <c r="D69" s="97">
        <v>1108830174</v>
      </c>
      <c r="E69" s="15" t="s">
        <v>1177</v>
      </c>
      <c r="F69" s="37">
        <v>17</v>
      </c>
      <c r="G69" s="37">
        <v>16</v>
      </c>
      <c r="H69" s="37">
        <v>15</v>
      </c>
      <c r="I69" s="4">
        <f t="shared" si="2"/>
        <v>48</v>
      </c>
      <c r="J69" s="5">
        <f>IF(E69="","",RANK(I69,I$7:I$280))</f>
        <v>11</v>
      </c>
      <c r="K69" s="15"/>
      <c r="L69" s="16"/>
      <c r="M69" s="16"/>
      <c r="N69" s="16"/>
      <c r="O69" s="5">
        <f t="shared" si="20"/>
        <v>0</v>
      </c>
      <c r="P69" s="5">
        <f>IF(K69="","",RANK(O69,O$7:O$280))</f>
      </c>
      <c r="Q69" s="31">
        <f>IF(P69="",0,O$281+1-P69)</f>
        <v>0</v>
      </c>
      <c r="R69" s="3" t="e">
        <f>Q69+#REF!</f>
        <v>#REF!</v>
      </c>
      <c r="S69" s="5" t="e">
        <f>IF(R69=0,"",RANK(R69,R$7:R$280))</f>
        <v>#REF!</v>
      </c>
      <c r="T69" s="15"/>
      <c r="U69" s="16"/>
      <c r="V69" s="16"/>
      <c r="W69" s="16"/>
      <c r="X69" s="4">
        <f t="shared" si="15"/>
        <v>0</v>
      </c>
      <c r="Y69" s="5">
        <f>IF(T69="","",RANK(X69,X$7:X$280))</f>
      </c>
      <c r="Z69" s="31">
        <f>IF(Y69="",0,X$281+1-Y69)</f>
        <v>0</v>
      </c>
      <c r="AA69" s="3" t="e">
        <f t="shared" si="16"/>
        <v>#REF!</v>
      </c>
      <c r="AB69" s="5" t="e">
        <f>IF(AA69=0,"",RANK(AA69,AA$7:AA$280))</f>
        <v>#REF!</v>
      </c>
      <c r="AC69" s="15"/>
      <c r="AD69" s="16"/>
      <c r="AE69" s="16"/>
      <c r="AF69" s="16"/>
      <c r="AG69" s="5">
        <f t="shared" si="19"/>
        <v>0</v>
      </c>
      <c r="AH69" s="5">
        <f>IF(AC69="","",RANK(AG69,AG$7:AG$280))</f>
      </c>
      <c r="AI69" s="31">
        <f>IF(AH69="",0,AG$281+1-AH69)</f>
        <v>0</v>
      </c>
      <c r="AJ69" s="3" t="e">
        <f t="shared" si="13"/>
        <v>#REF!</v>
      </c>
      <c r="AK69" s="5" t="e">
        <f>IF(AJ69=0,"",RANK(AJ69,AJ$7:AJ$280))</f>
        <v>#REF!</v>
      </c>
      <c r="AL69" s="15"/>
      <c r="AM69" s="16"/>
      <c r="AN69" s="16"/>
      <c r="AO69" s="16"/>
      <c r="AP69" s="4">
        <f t="shared" si="0"/>
        <v>0</v>
      </c>
      <c r="AQ69" s="5">
        <f>IF(AL69="","",RANK(AP69,AP$7:AP$280))</f>
      </c>
      <c r="AR69" s="31">
        <f>IF(AQ69="",0,AP$281+1-AQ69)</f>
        <v>0</v>
      </c>
      <c r="AS69" s="3" t="e">
        <f t="shared" si="1"/>
        <v>#REF!</v>
      </c>
      <c r="AT69" s="5" t="e">
        <f>IF(AS69=0,"",RANK(AS69,AS$7:AS$280))</f>
        <v>#REF!</v>
      </c>
      <c r="AU69" s="15"/>
      <c r="AV69" s="16"/>
      <c r="AW69" s="16"/>
      <c r="AX69" s="16"/>
      <c r="AY69" s="5">
        <f t="shared" si="17"/>
        <v>0</v>
      </c>
      <c r="AZ69" s="5">
        <f>IF(AU69="","",RANK(AY69,AY$8:AY$280))</f>
      </c>
      <c r="BA69" s="42">
        <f>IF(AZ69="",0,AY$281+1-AZ69)</f>
        <v>0</v>
      </c>
      <c r="BB69" s="3" t="e">
        <f t="shared" si="8"/>
        <v>#REF!</v>
      </c>
      <c r="BC69" s="62" t="e">
        <f>IF(BB69=0,"",RANK(BB69,BB$8:BB$280))</f>
        <v>#REF!</v>
      </c>
      <c r="BG69" s="79"/>
    </row>
    <row r="70" spans="2:59" ht="15">
      <c r="B70" s="95" t="s">
        <v>163</v>
      </c>
      <c r="C70" s="96" t="s">
        <v>658</v>
      </c>
      <c r="D70" s="97">
        <v>1108830175</v>
      </c>
      <c r="E70" s="15" t="s">
        <v>1178</v>
      </c>
      <c r="F70" s="37">
        <v>15</v>
      </c>
      <c r="G70" s="37">
        <v>16</v>
      </c>
      <c r="H70" s="37">
        <v>14</v>
      </c>
      <c r="I70" s="4">
        <f t="shared" si="2"/>
        <v>45</v>
      </c>
      <c r="J70" s="5">
        <f>IF(E70="","",RANK(I70,I$7:I$280))</f>
        <v>32</v>
      </c>
      <c r="K70" s="15"/>
      <c r="L70" s="16"/>
      <c r="M70" s="16"/>
      <c r="N70" s="16"/>
      <c r="O70" s="5">
        <f t="shared" si="20"/>
        <v>0</v>
      </c>
      <c r="P70" s="5">
        <f>IF(K70="","",RANK(O70,O$7:O$280))</f>
      </c>
      <c r="Q70" s="31">
        <f>IF(P70="",0,O$281+1-P70)</f>
        <v>0</v>
      </c>
      <c r="R70" s="3" t="e">
        <f>Q70+#REF!</f>
        <v>#REF!</v>
      </c>
      <c r="S70" s="5" t="e">
        <f>IF(R70=0,"",RANK(R70,R$7:R$280))</f>
        <v>#REF!</v>
      </c>
      <c r="T70" s="15"/>
      <c r="U70" s="16"/>
      <c r="V70" s="16"/>
      <c r="W70" s="16"/>
      <c r="X70" s="4">
        <f t="shared" si="15"/>
        <v>0</v>
      </c>
      <c r="Y70" s="5">
        <f>IF(T70="","",RANK(X70,X$7:X$280))</f>
      </c>
      <c r="Z70" s="31">
        <f>IF(Y70="",0,X$281+1-Y70)</f>
        <v>0</v>
      </c>
      <c r="AA70" s="3" t="e">
        <f t="shared" si="16"/>
        <v>#REF!</v>
      </c>
      <c r="AB70" s="5" t="e">
        <f>IF(AA70=0,"",RANK(AA70,AA$7:AA$280))</f>
        <v>#REF!</v>
      </c>
      <c r="AC70" s="15"/>
      <c r="AD70" s="16"/>
      <c r="AE70" s="16"/>
      <c r="AF70" s="16"/>
      <c r="AG70" s="5">
        <f t="shared" si="19"/>
        <v>0</v>
      </c>
      <c r="AH70" s="5">
        <f>IF(AC70="","",RANK(AG70,AG$7:AG$280))</f>
      </c>
      <c r="AI70" s="31">
        <f>IF(AH70="",0,AG$281+1-AH70)</f>
        <v>0</v>
      </c>
      <c r="AJ70" s="3" t="e">
        <f t="shared" si="13"/>
        <v>#REF!</v>
      </c>
      <c r="AK70" s="5" t="e">
        <f>IF(AJ70=0,"",RANK(AJ70,AJ$7:AJ$280))</f>
        <v>#REF!</v>
      </c>
      <c r="AL70" s="15"/>
      <c r="AM70" s="16"/>
      <c r="AN70" s="16"/>
      <c r="AO70" s="16"/>
      <c r="AP70" s="4">
        <f t="shared" si="0"/>
        <v>0</v>
      </c>
      <c r="AQ70" s="5">
        <f>IF(AL70="","",RANK(AP70,AP$7:AP$280))</f>
      </c>
      <c r="AR70" s="31">
        <f>IF(AQ70="",0,AP$281+1-AQ70)</f>
        <v>0</v>
      </c>
      <c r="AS70" s="3" t="e">
        <f t="shared" si="1"/>
        <v>#REF!</v>
      </c>
      <c r="AT70" s="5" t="e">
        <f>IF(AS70=0,"",RANK(AS70,AS$7:AS$280))</f>
        <v>#REF!</v>
      </c>
      <c r="AU70" s="15"/>
      <c r="AV70" s="16"/>
      <c r="AW70" s="16"/>
      <c r="AX70" s="16"/>
      <c r="AY70" s="5">
        <f t="shared" si="17"/>
        <v>0</v>
      </c>
      <c r="AZ70" s="5">
        <f>IF(AU70="","",RANK(AY70,AY$8:AY$280))</f>
      </c>
      <c r="BA70" s="42">
        <f>IF(AZ70="",0,AY$281+1-AZ70)</f>
        <v>0</v>
      </c>
      <c r="BB70" s="3" t="e">
        <f t="shared" si="8"/>
        <v>#REF!</v>
      </c>
      <c r="BC70" s="62" t="e">
        <f>IF(BB70=0,"",RANK(BB70,BB$8:BB$280))</f>
        <v>#REF!</v>
      </c>
      <c r="BG70" s="79"/>
    </row>
    <row r="71" spans="2:59" ht="15">
      <c r="B71" s="95" t="s">
        <v>1093</v>
      </c>
      <c r="C71" s="96" t="s">
        <v>658</v>
      </c>
      <c r="D71" s="97">
        <v>1108830176</v>
      </c>
      <c r="E71" s="15" t="s">
        <v>1179</v>
      </c>
      <c r="F71" s="37">
        <v>17</v>
      </c>
      <c r="G71" s="37">
        <v>9</v>
      </c>
      <c r="H71" s="37">
        <v>14</v>
      </c>
      <c r="I71" s="4">
        <f t="shared" si="2"/>
        <v>40</v>
      </c>
      <c r="J71" s="5">
        <f>IF(E71="","",RANK(I71,I$7:I$280))</f>
        <v>98</v>
      </c>
      <c r="K71" s="15"/>
      <c r="L71" s="16"/>
      <c r="M71" s="16"/>
      <c r="N71" s="16"/>
      <c r="O71" s="5">
        <f t="shared" si="20"/>
        <v>0</v>
      </c>
      <c r="P71" s="5">
        <f>IF(K71="","",RANK(O71,O$7:O$280))</f>
      </c>
      <c r="Q71" s="31">
        <f>IF(P71="",0,O$281+1-P71)</f>
        <v>0</v>
      </c>
      <c r="R71" s="3" t="e">
        <f>Q71+#REF!</f>
        <v>#REF!</v>
      </c>
      <c r="S71" s="5" t="e">
        <f>IF(R71=0,"",RANK(R71,R$7:R$280))</f>
        <v>#REF!</v>
      </c>
      <c r="T71" s="15"/>
      <c r="U71" s="16"/>
      <c r="V71" s="16"/>
      <c r="W71" s="16"/>
      <c r="X71" s="4">
        <f t="shared" si="15"/>
        <v>0</v>
      </c>
      <c r="Y71" s="5">
        <f>IF(T71="","",RANK(X71,X$7:X$280))</f>
      </c>
      <c r="Z71" s="31">
        <f>IF(Y71="",0,X$281+1-Y71)</f>
        <v>0</v>
      </c>
      <c r="AA71" s="3" t="e">
        <f t="shared" si="16"/>
        <v>#REF!</v>
      </c>
      <c r="AB71" s="5" t="e">
        <f>IF(AA71=0,"",RANK(AA71,AA$7:AA$280))</f>
        <v>#REF!</v>
      </c>
      <c r="AC71" s="15"/>
      <c r="AD71" s="16"/>
      <c r="AE71" s="16"/>
      <c r="AF71" s="16"/>
      <c r="AG71" s="5">
        <f t="shared" si="19"/>
        <v>0</v>
      </c>
      <c r="AH71" s="5">
        <f>IF(AC71="","",RANK(AG71,AG$7:AG$280))</f>
      </c>
      <c r="AI71" s="31">
        <f>IF(AH71="",0,AG$281+1-AH71)</f>
        <v>0</v>
      </c>
      <c r="AJ71" s="3" t="e">
        <f t="shared" si="13"/>
        <v>#REF!</v>
      </c>
      <c r="AK71" s="5" t="e">
        <f>IF(AJ71=0,"",RANK(AJ71,AJ$7:AJ$280))</f>
        <v>#REF!</v>
      </c>
      <c r="AL71" s="15"/>
      <c r="AM71" s="16"/>
      <c r="AN71" s="16"/>
      <c r="AO71" s="16"/>
      <c r="AP71" s="4">
        <f t="shared" si="0"/>
        <v>0</v>
      </c>
      <c r="AQ71" s="5">
        <f>IF(AL71="","",RANK(AP71,AP$7:AP$280))</f>
      </c>
      <c r="AR71" s="31">
        <f>IF(AQ71="",0,AP$281+1-AQ71)</f>
        <v>0</v>
      </c>
      <c r="AS71" s="3" t="e">
        <f t="shared" si="1"/>
        <v>#REF!</v>
      </c>
      <c r="AT71" s="5" t="e">
        <f>IF(AS71=0,"",RANK(AS71,AS$7:AS$280))</f>
        <v>#REF!</v>
      </c>
      <c r="AU71" s="15"/>
      <c r="AV71" s="16"/>
      <c r="AW71" s="16"/>
      <c r="AX71" s="16"/>
      <c r="AY71" s="5">
        <f t="shared" si="17"/>
        <v>0</v>
      </c>
      <c r="AZ71" s="5">
        <f>IF(AU71="","",RANK(AY71,AY$8:AY$280))</f>
      </c>
      <c r="BA71" s="42">
        <f>IF(AZ71="",0,AY$281+1-AZ71)</f>
        <v>0</v>
      </c>
      <c r="BB71" s="3" t="e">
        <f t="shared" si="8"/>
        <v>#REF!</v>
      </c>
      <c r="BC71" s="62" t="e">
        <f>IF(BB71=0,"",RANK(BB71,BB$8:BB$280))</f>
        <v>#REF!</v>
      </c>
      <c r="BG71" s="79"/>
    </row>
    <row r="72" spans="2:59" ht="15">
      <c r="B72" s="95" t="s">
        <v>1094</v>
      </c>
      <c r="C72" s="96" t="s">
        <v>662</v>
      </c>
      <c r="D72" s="97">
        <v>1109760001</v>
      </c>
      <c r="E72" s="36"/>
      <c r="F72" s="37"/>
      <c r="G72" s="37"/>
      <c r="H72" s="37"/>
      <c r="I72" s="4">
        <f t="shared" si="2"/>
        <v>0</v>
      </c>
      <c r="J72" s="5">
        <f>IF(E72="","",RANK(I72,I$7:I$280))</f>
      </c>
      <c r="K72" s="15"/>
      <c r="L72" s="16"/>
      <c r="M72" s="16"/>
      <c r="N72" s="16"/>
      <c r="O72" s="5">
        <f t="shared" si="20"/>
        <v>0</v>
      </c>
      <c r="P72" s="5">
        <f>IF(K72="","",RANK(O72,O$7:O$280))</f>
      </c>
      <c r="Q72" s="31">
        <f>IF(P72="",0,O$281+1-P72)</f>
        <v>0</v>
      </c>
      <c r="R72" s="3" t="e">
        <f>Q72+#REF!</f>
        <v>#REF!</v>
      </c>
      <c r="S72" s="5" t="e">
        <f>IF(R72=0,"",RANK(R72,R$7:R$280))</f>
        <v>#REF!</v>
      </c>
      <c r="T72" s="15"/>
      <c r="U72" s="16"/>
      <c r="V72" s="16"/>
      <c r="W72" s="16"/>
      <c r="X72" s="4">
        <f t="shared" si="15"/>
        <v>0</v>
      </c>
      <c r="Y72" s="5">
        <f>IF(T72="","",RANK(X72,X$7:X$280))</f>
      </c>
      <c r="Z72" s="31">
        <f>IF(Y72="",0,X$281+1-Y72)</f>
        <v>0</v>
      </c>
      <c r="AA72" s="3" t="e">
        <f t="shared" si="16"/>
        <v>#REF!</v>
      </c>
      <c r="AB72" s="5" t="e">
        <f>IF(AA72=0,"",RANK(AA72,AA$7:AA$280))</f>
        <v>#REF!</v>
      </c>
      <c r="AC72" s="15"/>
      <c r="AD72" s="16"/>
      <c r="AE72" s="16"/>
      <c r="AF72" s="16"/>
      <c r="AG72" s="5">
        <f t="shared" si="19"/>
        <v>0</v>
      </c>
      <c r="AH72" s="5">
        <f>IF(AC72="","",RANK(AG72,AG$7:AG$280))</f>
      </c>
      <c r="AI72" s="31">
        <f>IF(AH72="",0,AG$281+1-AH72)</f>
        <v>0</v>
      </c>
      <c r="AJ72" s="3" t="e">
        <f t="shared" si="13"/>
        <v>#REF!</v>
      </c>
      <c r="AK72" s="5" t="e">
        <f>IF(AJ72=0,"",RANK(AJ72,AJ$7:AJ$280))</f>
        <v>#REF!</v>
      </c>
      <c r="AL72" s="15"/>
      <c r="AM72" s="16"/>
      <c r="AN72" s="16"/>
      <c r="AO72" s="16"/>
      <c r="AP72" s="4">
        <f t="shared" si="0"/>
        <v>0</v>
      </c>
      <c r="AQ72" s="5">
        <f>IF(AL72="","",RANK(AP72,AP$7:AP$280))</f>
      </c>
      <c r="AR72" s="31">
        <f>IF(AQ72="",0,AP$281+1-AQ72)</f>
        <v>0</v>
      </c>
      <c r="AS72" s="3" t="e">
        <f t="shared" si="1"/>
        <v>#REF!</v>
      </c>
      <c r="AT72" s="5" t="e">
        <f>IF(AS72=0,"",RANK(AS72,AS$7:AS$280))</f>
        <v>#REF!</v>
      </c>
      <c r="AU72" s="15"/>
      <c r="AV72" s="16"/>
      <c r="AW72" s="16"/>
      <c r="AX72" s="16"/>
      <c r="AY72" s="5">
        <f t="shared" si="17"/>
        <v>0</v>
      </c>
      <c r="AZ72" s="5">
        <f>IF(AU72="","",RANK(AY72,AY$8:AY$280))</f>
      </c>
      <c r="BA72" s="42">
        <f>IF(AZ72="",0,AY$281+1-AZ72)</f>
        <v>0</v>
      </c>
      <c r="BB72" s="3" t="e">
        <f t="shared" si="8"/>
        <v>#REF!</v>
      </c>
      <c r="BC72" s="62" t="e">
        <f>IF(BB72=0,"",RANK(BB72,BB$8:BB$280))</f>
        <v>#REF!</v>
      </c>
      <c r="BG72" s="79"/>
    </row>
    <row r="73" spans="2:59" ht="15">
      <c r="B73" s="95" t="s">
        <v>43</v>
      </c>
      <c r="C73" s="96" t="s">
        <v>662</v>
      </c>
      <c r="D73" s="104">
        <v>1109760002</v>
      </c>
      <c r="E73" s="15" t="s">
        <v>1180</v>
      </c>
      <c r="F73" s="37">
        <v>11</v>
      </c>
      <c r="G73" s="37">
        <v>11</v>
      </c>
      <c r="H73" s="37">
        <v>9</v>
      </c>
      <c r="I73" s="4">
        <f aca="true" t="shared" si="21" ref="I73:I90">SUM(F73:H73)</f>
        <v>31</v>
      </c>
      <c r="J73" s="5">
        <f>IF(E73="","",RANK(I73,I$7:I$280))</f>
        <v>220</v>
      </c>
      <c r="K73" s="15"/>
      <c r="L73" s="16"/>
      <c r="M73" s="16"/>
      <c r="N73" s="16"/>
      <c r="O73" s="5">
        <f t="shared" si="20"/>
        <v>0</v>
      </c>
      <c r="P73" s="5">
        <f>IF(K73="","",RANK(O73,O$7:O$280))</f>
      </c>
      <c r="Q73" s="31">
        <f>IF(P73="",0,O$281+1-P73)</f>
        <v>0</v>
      </c>
      <c r="R73" s="3" t="e">
        <f>Q73+#REF!</f>
        <v>#REF!</v>
      </c>
      <c r="S73" s="5" t="e">
        <f>IF(R73=0,"",RANK(R73,R$7:R$280))</f>
        <v>#REF!</v>
      </c>
      <c r="T73" s="15"/>
      <c r="U73" s="16"/>
      <c r="V73" s="16"/>
      <c r="W73" s="16"/>
      <c r="X73" s="4">
        <f t="shared" si="15"/>
        <v>0</v>
      </c>
      <c r="Y73" s="5">
        <f>IF(T73="","",RANK(X73,X$7:X$280))</f>
      </c>
      <c r="Z73" s="31">
        <f>IF(Y73="",0,X$281+1-Y73)</f>
        <v>0</v>
      </c>
      <c r="AA73" s="3" t="e">
        <f t="shared" si="16"/>
        <v>#REF!</v>
      </c>
      <c r="AB73" s="5" t="e">
        <f>IF(AA73=0,"",RANK(AA73,AA$7:AA$280))</f>
        <v>#REF!</v>
      </c>
      <c r="AC73" s="15"/>
      <c r="AD73" s="16"/>
      <c r="AE73" s="16"/>
      <c r="AF73" s="16"/>
      <c r="AG73" s="5">
        <f t="shared" si="19"/>
        <v>0</v>
      </c>
      <c r="AH73" s="5">
        <f>IF(AC73="","",RANK(AG73,AG$7:AG$280))</f>
      </c>
      <c r="AI73" s="31">
        <f>IF(AH73="",0,AG$281+1-AH73)</f>
        <v>0</v>
      </c>
      <c r="AJ73" s="3" t="e">
        <f t="shared" si="13"/>
        <v>#REF!</v>
      </c>
      <c r="AK73" s="5" t="e">
        <f>IF(AJ73=0,"",RANK(AJ73,AJ$7:AJ$280))</f>
        <v>#REF!</v>
      </c>
      <c r="AL73" s="15"/>
      <c r="AM73" s="16"/>
      <c r="AN73" s="16"/>
      <c r="AO73" s="16"/>
      <c r="AP73" s="4">
        <f t="shared" si="0"/>
        <v>0</v>
      </c>
      <c r="AQ73" s="5">
        <f>IF(AL73="","",RANK(AP73,AP$7:AP$280))</f>
      </c>
      <c r="AR73" s="31">
        <f>IF(AQ73="",0,AP$281+1-AQ73)</f>
        <v>0</v>
      </c>
      <c r="AS73" s="3" t="e">
        <f t="shared" si="1"/>
        <v>#REF!</v>
      </c>
      <c r="AT73" s="5" t="e">
        <f>IF(AS73=0,"",RANK(AS73,AS$7:AS$280))</f>
        <v>#REF!</v>
      </c>
      <c r="AU73" s="15"/>
      <c r="AV73" s="16"/>
      <c r="AW73" s="16"/>
      <c r="AX73" s="16"/>
      <c r="AY73" s="5">
        <f t="shared" si="17"/>
        <v>0</v>
      </c>
      <c r="AZ73" s="5">
        <f>IF(AU73="","",RANK(AY73,AY$8:AY$280))</f>
      </c>
      <c r="BA73" s="42">
        <f>IF(AZ73="",0,AY$281+1-AZ73)</f>
        <v>0</v>
      </c>
      <c r="BB73" s="3" t="e">
        <f t="shared" si="8"/>
        <v>#REF!</v>
      </c>
      <c r="BC73" s="62" t="e">
        <f>IF(BB73=0,"",RANK(BB73,BB$8:BB$280))</f>
        <v>#REF!</v>
      </c>
      <c r="BG73" s="79"/>
    </row>
    <row r="74" spans="2:59" ht="15">
      <c r="B74" s="95" t="s">
        <v>44</v>
      </c>
      <c r="C74" s="96" t="s">
        <v>662</v>
      </c>
      <c r="D74" s="97">
        <v>1109760003</v>
      </c>
      <c r="E74" s="15"/>
      <c r="F74" s="37"/>
      <c r="G74" s="37"/>
      <c r="H74" s="37"/>
      <c r="I74" s="4">
        <f t="shared" si="21"/>
        <v>0</v>
      </c>
      <c r="J74" s="5">
        <f>IF(E74="","",RANK(I74,I$7:I$280))</f>
      </c>
      <c r="K74" s="15"/>
      <c r="L74" s="16"/>
      <c r="M74" s="16"/>
      <c r="N74" s="16"/>
      <c r="O74" s="4">
        <f t="shared" si="20"/>
        <v>0</v>
      </c>
      <c r="P74" s="5">
        <f>IF(K74="","",RANK(O74,O$7:O$280))</f>
      </c>
      <c r="Q74" s="31">
        <f>IF(P74="",0,O$281+1-P74)</f>
        <v>0</v>
      </c>
      <c r="R74" s="3" t="e">
        <f>Q74+#REF!</f>
        <v>#REF!</v>
      </c>
      <c r="S74" s="5" t="e">
        <f>IF(R74=0,"",RANK(R74,R$7:R$280))</f>
        <v>#REF!</v>
      </c>
      <c r="T74" s="15"/>
      <c r="U74" s="16"/>
      <c r="V74" s="16"/>
      <c r="W74" s="16"/>
      <c r="X74" s="4">
        <f t="shared" si="15"/>
        <v>0</v>
      </c>
      <c r="Y74" s="5">
        <f>IF(T74="","",RANK(X74,X$7:X$280))</f>
      </c>
      <c r="Z74" s="31">
        <f>IF(Y74="",0,X$281+1-Y74)</f>
        <v>0</v>
      </c>
      <c r="AA74" s="3" t="e">
        <f t="shared" si="16"/>
        <v>#REF!</v>
      </c>
      <c r="AB74" s="5" t="e">
        <f>IF(AA74=0,"",RANK(AA74,AA$7:AA$280))</f>
        <v>#REF!</v>
      </c>
      <c r="AC74" s="15"/>
      <c r="AD74" s="16"/>
      <c r="AE74" s="16"/>
      <c r="AF74" s="16"/>
      <c r="AG74" s="5">
        <f t="shared" si="19"/>
        <v>0</v>
      </c>
      <c r="AH74" s="5">
        <f>IF(AC74="","",RANK(AG74,AG$7:AG$280))</f>
      </c>
      <c r="AI74" s="31">
        <f>IF(AH74="",0,AG$281+1-AH74)</f>
        <v>0</v>
      </c>
      <c r="AJ74" s="3" t="e">
        <f t="shared" si="13"/>
        <v>#REF!</v>
      </c>
      <c r="AK74" s="5" t="e">
        <f>IF(AJ74=0,"",RANK(AJ74,AJ$7:AJ$280))</f>
        <v>#REF!</v>
      </c>
      <c r="AL74" s="15"/>
      <c r="AM74" s="16"/>
      <c r="AN74" s="16"/>
      <c r="AO74" s="16"/>
      <c r="AP74" s="4">
        <f t="shared" si="0"/>
        <v>0</v>
      </c>
      <c r="AQ74" s="5">
        <f>IF(AL74="","",RANK(AP74,AP$7:AP$280))</f>
      </c>
      <c r="AR74" s="31">
        <f>IF(AQ74="",0,AP$281+1-AQ74)</f>
        <v>0</v>
      </c>
      <c r="AS74" s="3" t="e">
        <f t="shared" si="1"/>
        <v>#REF!</v>
      </c>
      <c r="AT74" s="5" t="e">
        <f>IF(AS74=0,"",RANK(AS74,AS$7:AS$280))</f>
        <v>#REF!</v>
      </c>
      <c r="AU74" s="15"/>
      <c r="AV74" s="16"/>
      <c r="AW74" s="16"/>
      <c r="AX74" s="16"/>
      <c r="AY74" s="5">
        <f t="shared" si="17"/>
        <v>0</v>
      </c>
      <c r="AZ74" s="5">
        <f>IF(AU74="","",RANK(AY74,AY$8:AY$280))</f>
      </c>
      <c r="BA74" s="42">
        <f>IF(AZ74="",0,AY$281+1-AZ74)</f>
        <v>0</v>
      </c>
      <c r="BB74" s="3" t="e">
        <f t="shared" si="8"/>
        <v>#REF!</v>
      </c>
      <c r="BC74" s="62" t="e">
        <f>IF(BB74=0,"",RANK(BB74,BB$8:BB$280))</f>
        <v>#REF!</v>
      </c>
      <c r="BG74" s="79"/>
    </row>
    <row r="75" spans="2:59" ht="15">
      <c r="B75" s="95" t="s">
        <v>45</v>
      </c>
      <c r="C75" s="96" t="s">
        <v>662</v>
      </c>
      <c r="D75" s="97">
        <v>1109760006</v>
      </c>
      <c r="E75" s="15" t="s">
        <v>1181</v>
      </c>
      <c r="F75" s="37">
        <v>15</v>
      </c>
      <c r="G75" s="37">
        <v>15</v>
      </c>
      <c r="H75" s="37">
        <v>16</v>
      </c>
      <c r="I75" s="4">
        <f t="shared" si="21"/>
        <v>46</v>
      </c>
      <c r="J75" s="5">
        <f>IF(E75="","",RANK(I75,I$7:I$280))</f>
        <v>23</v>
      </c>
      <c r="K75" s="15"/>
      <c r="L75" s="16"/>
      <c r="M75" s="16"/>
      <c r="N75" s="16"/>
      <c r="O75" s="4">
        <f t="shared" si="20"/>
        <v>0</v>
      </c>
      <c r="P75" s="5">
        <f>IF(K75="","",RANK(O75,O$7:O$280))</f>
      </c>
      <c r="Q75" s="31">
        <f>IF(P75="",0,O$281+1-P75)</f>
        <v>0</v>
      </c>
      <c r="R75" s="3" t="e">
        <f>Q75+#REF!</f>
        <v>#REF!</v>
      </c>
      <c r="S75" s="5" t="e">
        <f>IF(R75=0,"",RANK(R75,R$7:R$280))</f>
        <v>#REF!</v>
      </c>
      <c r="T75" s="15"/>
      <c r="U75" s="16"/>
      <c r="V75" s="16"/>
      <c r="W75" s="16"/>
      <c r="X75" s="4">
        <f t="shared" si="15"/>
        <v>0</v>
      </c>
      <c r="Y75" s="5">
        <f>IF(T75="","",RANK(X75,X$7:X$280))</f>
      </c>
      <c r="Z75" s="31">
        <f>IF(Y75="",0,X$281+1-Y75)</f>
        <v>0</v>
      </c>
      <c r="AA75" s="3" t="e">
        <f t="shared" si="16"/>
        <v>#REF!</v>
      </c>
      <c r="AB75" s="5" t="e">
        <f>IF(AA75=0,"",RANK(AA75,AA$7:AA$280))</f>
        <v>#REF!</v>
      </c>
      <c r="AC75" s="15"/>
      <c r="AD75" s="16"/>
      <c r="AE75" s="16"/>
      <c r="AF75" s="16"/>
      <c r="AG75" s="5">
        <f t="shared" si="19"/>
        <v>0</v>
      </c>
      <c r="AH75" s="5">
        <f>IF(AC75="","",RANK(AG75,AG$7:AG$280))</f>
      </c>
      <c r="AI75" s="31">
        <f>IF(AH75="",0,AG$281+1-AH75)</f>
        <v>0</v>
      </c>
      <c r="AJ75" s="3" t="e">
        <f t="shared" si="13"/>
        <v>#REF!</v>
      </c>
      <c r="AK75" s="5" t="e">
        <f>IF(AJ75=0,"",RANK(AJ75,AJ$7:AJ$280))</f>
        <v>#REF!</v>
      </c>
      <c r="AL75" s="15"/>
      <c r="AM75" s="16"/>
      <c r="AN75" s="16"/>
      <c r="AO75" s="16"/>
      <c r="AP75" s="4">
        <f aca="true" t="shared" si="22" ref="AP75:AP143">SUM(AM75:AO75)</f>
        <v>0</v>
      </c>
      <c r="AQ75" s="5">
        <f>IF(AL75="","",RANK(AP75,AP$7:AP$280))</f>
      </c>
      <c r="AR75" s="31">
        <f>IF(AQ75="",0,AP$281+1-AQ75)</f>
        <v>0</v>
      </c>
      <c r="AS75" s="3" t="e">
        <f aca="true" t="shared" si="23" ref="AS75:AS143">AR75+AJ75</f>
        <v>#REF!</v>
      </c>
      <c r="AT75" s="5" t="e">
        <f>IF(AS75=0,"",RANK(AS75,AS$7:AS$280))</f>
        <v>#REF!</v>
      </c>
      <c r="AU75" s="15"/>
      <c r="AV75" s="16"/>
      <c r="AW75" s="16"/>
      <c r="AX75" s="16"/>
      <c r="AY75" s="5">
        <f t="shared" si="17"/>
        <v>0</v>
      </c>
      <c r="AZ75" s="5">
        <f>IF(AU75="","",RANK(AY75,AY$8:AY$280))</f>
      </c>
      <c r="BA75" s="42">
        <f>IF(AZ75="",0,AY$281+1-AZ75)</f>
        <v>0</v>
      </c>
      <c r="BB75" s="3" t="e">
        <f t="shared" si="8"/>
        <v>#REF!</v>
      </c>
      <c r="BC75" s="62" t="e">
        <f>IF(BB75=0,"",RANK(BB75,BB$8:BB$280))</f>
        <v>#REF!</v>
      </c>
      <c r="BG75" s="79"/>
    </row>
    <row r="76" spans="2:59" ht="15">
      <c r="B76" s="95" t="s">
        <v>151</v>
      </c>
      <c r="C76" s="96" t="s">
        <v>662</v>
      </c>
      <c r="D76" s="97">
        <v>1109760007</v>
      </c>
      <c r="E76" s="15" t="s">
        <v>1182</v>
      </c>
      <c r="F76" s="37">
        <v>18</v>
      </c>
      <c r="G76" s="37">
        <v>16</v>
      </c>
      <c r="H76" s="37">
        <v>14</v>
      </c>
      <c r="I76" s="4">
        <f t="shared" si="21"/>
        <v>48</v>
      </c>
      <c r="J76" s="5">
        <f>IF(E76="","",RANK(I76,I$7:I$280))</f>
        <v>11</v>
      </c>
      <c r="K76" s="15"/>
      <c r="L76" s="16"/>
      <c r="M76" s="16"/>
      <c r="N76" s="16"/>
      <c r="O76" s="5">
        <f t="shared" si="20"/>
        <v>0</v>
      </c>
      <c r="P76" s="5">
        <f>IF(K76="","",RANK(O76,O$7:O$280))</f>
      </c>
      <c r="Q76" s="31">
        <f>IF(P76="",0,O$281+1-P76)</f>
        <v>0</v>
      </c>
      <c r="R76" s="3" t="e">
        <f>Q76+#REF!</f>
        <v>#REF!</v>
      </c>
      <c r="S76" s="5" t="e">
        <f>IF(R76=0,"",RANK(R76,R$7:R$280))</f>
        <v>#REF!</v>
      </c>
      <c r="T76" s="15"/>
      <c r="U76" s="16"/>
      <c r="V76" s="16"/>
      <c r="W76" s="16"/>
      <c r="X76" s="4">
        <f t="shared" si="15"/>
        <v>0</v>
      </c>
      <c r="Y76" s="5">
        <f>IF(T76="","",RANK(X76,X$7:X$280))</f>
      </c>
      <c r="Z76" s="31">
        <f>IF(Y76="",0,X$281+1-Y76)</f>
        <v>0</v>
      </c>
      <c r="AA76" s="3" t="e">
        <f t="shared" si="16"/>
        <v>#REF!</v>
      </c>
      <c r="AB76" s="5" t="e">
        <f>IF(AA76=0,"",RANK(AA76,AA$7:AA$280))</f>
        <v>#REF!</v>
      </c>
      <c r="AC76" s="15"/>
      <c r="AD76" s="16"/>
      <c r="AE76" s="16"/>
      <c r="AF76" s="16"/>
      <c r="AG76" s="5">
        <f t="shared" si="19"/>
        <v>0</v>
      </c>
      <c r="AH76" s="5">
        <f>IF(AC76="","",RANK(AG76,AG$7:AG$280))</f>
      </c>
      <c r="AI76" s="31">
        <f>IF(AH76="",0,AG$281+1-AH76)</f>
        <v>0</v>
      </c>
      <c r="AJ76" s="3" t="e">
        <f t="shared" si="13"/>
        <v>#REF!</v>
      </c>
      <c r="AK76" s="5" t="e">
        <f>IF(AJ76=0,"",RANK(AJ76,AJ$7:AJ$280))</f>
        <v>#REF!</v>
      </c>
      <c r="AL76" s="15"/>
      <c r="AM76" s="16"/>
      <c r="AN76" s="16"/>
      <c r="AO76" s="16"/>
      <c r="AP76" s="4">
        <f t="shared" si="22"/>
        <v>0</v>
      </c>
      <c r="AQ76" s="5">
        <f>IF(AL76="","",RANK(AP76,AP$7:AP$280))</f>
      </c>
      <c r="AR76" s="31">
        <f>IF(AQ76="",0,AP$281+1-AQ76)</f>
        <v>0</v>
      </c>
      <c r="AS76" s="3" t="e">
        <f t="shared" si="23"/>
        <v>#REF!</v>
      </c>
      <c r="AT76" s="5" t="e">
        <f>IF(AS76=0,"",RANK(AS76,AS$7:AS$280))</f>
        <v>#REF!</v>
      </c>
      <c r="AU76" s="15"/>
      <c r="AV76" s="16"/>
      <c r="AW76" s="16"/>
      <c r="AX76" s="16"/>
      <c r="AY76" s="5">
        <f t="shared" si="17"/>
        <v>0</v>
      </c>
      <c r="AZ76" s="5">
        <f>IF(AU76="","",RANK(AY76,AY$8:AY$280))</f>
      </c>
      <c r="BA76" s="42">
        <f>IF(AZ76="",0,AY$281+1-AZ76)</f>
        <v>0</v>
      </c>
      <c r="BB76" s="3" t="e">
        <f t="shared" si="8"/>
        <v>#REF!</v>
      </c>
      <c r="BC76" s="62" t="e">
        <f>IF(BB76=0,"",RANK(BB76,BB$8:BB$280))</f>
        <v>#REF!</v>
      </c>
      <c r="BG76" s="79"/>
    </row>
    <row r="77" spans="2:59" ht="15">
      <c r="B77" s="95" t="s">
        <v>1095</v>
      </c>
      <c r="C77" s="96" t="s">
        <v>662</v>
      </c>
      <c r="D77" s="97">
        <v>1109760009</v>
      </c>
      <c r="E77" s="15" t="s">
        <v>1183</v>
      </c>
      <c r="F77" s="37">
        <v>13</v>
      </c>
      <c r="G77" s="37">
        <v>14</v>
      </c>
      <c r="H77" s="37">
        <v>15</v>
      </c>
      <c r="I77" s="4">
        <f t="shared" si="21"/>
        <v>42</v>
      </c>
      <c r="J77" s="5">
        <f>IF(E77="","",RANK(I77,I$7:I$280))</f>
        <v>66</v>
      </c>
      <c r="K77" s="15"/>
      <c r="L77" s="16"/>
      <c r="M77" s="16"/>
      <c r="N77" s="16"/>
      <c r="O77" s="5">
        <f t="shared" si="20"/>
        <v>0</v>
      </c>
      <c r="P77" s="5">
        <f>IF(K77="","",RANK(O77,O$7:O$280))</f>
      </c>
      <c r="Q77" s="31">
        <f>IF(P77="",0,O$281+1-P77)</f>
        <v>0</v>
      </c>
      <c r="R77" s="3" t="e">
        <f>Q77+#REF!</f>
        <v>#REF!</v>
      </c>
      <c r="S77" s="5" t="e">
        <f>IF(R77=0,"",RANK(R77,R$7:R$280))</f>
        <v>#REF!</v>
      </c>
      <c r="T77" s="15"/>
      <c r="U77" s="16"/>
      <c r="V77" s="16"/>
      <c r="W77" s="16"/>
      <c r="X77" s="4">
        <f t="shared" si="15"/>
        <v>0</v>
      </c>
      <c r="Y77" s="5">
        <f>IF(T77="","",RANK(X77,X$7:X$280))</f>
      </c>
      <c r="Z77" s="31">
        <f>IF(Y77="",0,X$281+1-Y77)</f>
        <v>0</v>
      </c>
      <c r="AA77" s="3" t="e">
        <f t="shared" si="16"/>
        <v>#REF!</v>
      </c>
      <c r="AB77" s="5" t="e">
        <f>IF(AA77=0,"",RANK(AA77,AA$7:AA$280))</f>
        <v>#REF!</v>
      </c>
      <c r="AC77" s="15"/>
      <c r="AD77" s="16"/>
      <c r="AE77" s="16"/>
      <c r="AF77" s="16"/>
      <c r="AG77" s="5">
        <f t="shared" si="19"/>
        <v>0</v>
      </c>
      <c r="AH77" s="5">
        <f>IF(AC77="","",RANK(AG77,AG$7:AG$280))</f>
      </c>
      <c r="AI77" s="31">
        <f>IF(AH77="",0,AG$281+1-AH77)</f>
        <v>0</v>
      </c>
      <c r="AJ77" s="3" t="e">
        <f t="shared" si="13"/>
        <v>#REF!</v>
      </c>
      <c r="AK77" s="5" t="e">
        <f>IF(AJ77=0,"",RANK(AJ77,AJ$7:AJ$280))</f>
        <v>#REF!</v>
      </c>
      <c r="AL77" s="15"/>
      <c r="AM77" s="16"/>
      <c r="AN77" s="16"/>
      <c r="AO77" s="16"/>
      <c r="AP77" s="4">
        <f t="shared" si="22"/>
        <v>0</v>
      </c>
      <c r="AQ77" s="5">
        <f>IF(AL77="","",RANK(AP77,AP$7:AP$280))</f>
      </c>
      <c r="AR77" s="31">
        <f>IF(AQ77="",0,AP$281+1-AQ77)</f>
        <v>0</v>
      </c>
      <c r="AS77" s="3" t="e">
        <f t="shared" si="23"/>
        <v>#REF!</v>
      </c>
      <c r="AT77" s="5" t="e">
        <f>IF(AS77=0,"",RANK(AS77,AS$7:AS$280))</f>
        <v>#REF!</v>
      </c>
      <c r="AU77" s="15"/>
      <c r="AV77" s="16"/>
      <c r="AW77" s="16"/>
      <c r="AX77" s="16"/>
      <c r="AY77" s="5">
        <f t="shared" si="17"/>
        <v>0</v>
      </c>
      <c r="AZ77" s="5">
        <f>IF(AU77="","",RANK(AY77,AY$8:AY$280))</f>
      </c>
      <c r="BA77" s="42">
        <f>IF(AZ77="",0,AY$281+1-AZ77)</f>
        <v>0</v>
      </c>
      <c r="BB77" s="3" t="e">
        <f aca="true" t="shared" si="24" ref="BB77:BB145">BA77+AS77</f>
        <v>#REF!</v>
      </c>
      <c r="BC77" s="62" t="e">
        <f>IF(BB77=0,"",RANK(BB77,BB$8:BB$280))</f>
        <v>#REF!</v>
      </c>
      <c r="BG77" s="79"/>
    </row>
    <row r="78" spans="2:59" ht="15">
      <c r="B78" s="95" t="s">
        <v>879</v>
      </c>
      <c r="C78" s="96" t="s">
        <v>662</v>
      </c>
      <c r="D78" s="97">
        <v>1109760015</v>
      </c>
      <c r="E78" s="15"/>
      <c r="F78" s="37"/>
      <c r="G78" s="37"/>
      <c r="H78" s="37"/>
      <c r="I78" s="4">
        <f t="shared" si="21"/>
        <v>0</v>
      </c>
      <c r="J78" s="5">
        <f>IF(E78="","",RANK(I78,I$7:I$280))</f>
      </c>
      <c r="K78" s="15"/>
      <c r="L78" s="16"/>
      <c r="M78" s="16"/>
      <c r="N78" s="16"/>
      <c r="O78" s="5"/>
      <c r="P78" s="5"/>
      <c r="Q78" s="31"/>
      <c r="R78" s="3"/>
      <c r="S78" s="5"/>
      <c r="T78" s="15"/>
      <c r="U78" s="16"/>
      <c r="V78" s="16"/>
      <c r="W78" s="16"/>
      <c r="X78" s="4"/>
      <c r="Y78" s="5">
        <f>IF(T78="","",RANK(X78,X$7:X$280))</f>
      </c>
      <c r="Z78" s="31"/>
      <c r="AA78" s="3"/>
      <c r="AB78" s="5"/>
      <c r="AC78" s="15"/>
      <c r="AD78" s="16"/>
      <c r="AE78" s="16"/>
      <c r="AF78" s="16"/>
      <c r="AG78" s="5">
        <f t="shared" si="19"/>
        <v>0</v>
      </c>
      <c r="AH78" s="5">
        <f>IF(AC78="","",RANK(AG78,AG$7:AG$280))</f>
      </c>
      <c r="AI78" s="31">
        <f>IF(AH78="",0,AG$281+1-AH78)</f>
        <v>0</v>
      </c>
      <c r="AJ78" s="3">
        <f t="shared" si="13"/>
        <v>0</v>
      </c>
      <c r="AK78" s="5">
        <f>IF(AJ78=0,"",RANK(AJ78,AJ$7:AJ$280))</f>
      </c>
      <c r="AL78" s="15"/>
      <c r="AM78" s="16"/>
      <c r="AN78" s="16"/>
      <c r="AO78" s="16"/>
      <c r="AP78" s="4">
        <f t="shared" si="22"/>
        <v>0</v>
      </c>
      <c r="AQ78" s="5">
        <f>IF(AL78="","",RANK(AP78,AP$7:AP$280))</f>
      </c>
      <c r="AR78" s="31">
        <f>IF(AQ78="",0,AP$281+1-AQ78)</f>
        <v>0</v>
      </c>
      <c r="AS78" s="3">
        <f t="shared" si="23"/>
        <v>0</v>
      </c>
      <c r="AT78" s="5">
        <f>IF(AS78=0,"",RANK(AS78,AS$7:AS$280))</f>
      </c>
      <c r="AU78" s="15"/>
      <c r="AV78" s="16"/>
      <c r="AW78" s="16"/>
      <c r="AX78" s="16"/>
      <c r="AY78" s="5">
        <f t="shared" si="17"/>
        <v>0</v>
      </c>
      <c r="AZ78" s="5">
        <f>IF(AU78="","",RANK(AY78,AY$8:AY$280))</f>
      </c>
      <c r="BA78" s="42">
        <f>IF(AZ78="",0,AY$281+1-AZ78)</f>
        <v>0</v>
      </c>
      <c r="BB78" s="3">
        <f t="shared" si="24"/>
        <v>0</v>
      </c>
      <c r="BC78" s="62">
        <f>IF(BB78=0,"",RANK(BB78,BB$8:BB$280))</f>
      </c>
      <c r="BG78" s="79"/>
    </row>
    <row r="79" spans="2:59" ht="15">
      <c r="B79" s="95" t="s">
        <v>881</v>
      </c>
      <c r="C79" s="96" t="s">
        <v>662</v>
      </c>
      <c r="D79" s="97">
        <v>1109760018</v>
      </c>
      <c r="E79" s="15" t="s">
        <v>1184</v>
      </c>
      <c r="F79" s="37">
        <v>15</v>
      </c>
      <c r="G79" s="37">
        <v>12</v>
      </c>
      <c r="H79" s="37">
        <v>15</v>
      </c>
      <c r="I79" s="4">
        <f t="shared" si="21"/>
        <v>42</v>
      </c>
      <c r="J79" s="5">
        <f>IF(E79="","",RANK(I79,I$7:I$280))</f>
        <v>66</v>
      </c>
      <c r="K79" s="15"/>
      <c r="L79" s="16"/>
      <c r="M79" s="16"/>
      <c r="N79" s="16"/>
      <c r="O79" s="5">
        <f>SUM(L79:N79)</f>
        <v>0</v>
      </c>
      <c r="P79" s="5">
        <f>IF(K79="","",RANK(O79,O$7:O$280))</f>
      </c>
      <c r="Q79" s="31">
        <f>IF(P79="",0,O$281+1-P79)</f>
        <v>0</v>
      </c>
      <c r="R79" s="3" t="e">
        <f>Q79+#REF!</f>
        <v>#REF!</v>
      </c>
      <c r="S79" s="5" t="e">
        <f>IF(R79=0,"",RANK(R79,R$7:R$280))</f>
        <v>#REF!</v>
      </c>
      <c r="T79" s="15"/>
      <c r="U79" s="16"/>
      <c r="V79" s="16"/>
      <c r="W79" s="16"/>
      <c r="X79" s="4">
        <f aca="true" t="shared" si="25" ref="X79:X102">SUM(U79:W79)</f>
        <v>0</v>
      </c>
      <c r="Y79" s="5">
        <f>IF(T79="","",RANK(X79,X$7:X$280))</f>
      </c>
      <c r="Z79" s="31">
        <f>IF(Y79="",0,X$281+1-Y79)</f>
        <v>0</v>
      </c>
      <c r="AA79" s="3" t="e">
        <f aca="true" t="shared" si="26" ref="AA79:AA102">Z79+R79</f>
        <v>#REF!</v>
      </c>
      <c r="AB79" s="5" t="e">
        <f>IF(AA79=0,"",RANK(AA79,AA$7:AA$280))</f>
        <v>#REF!</v>
      </c>
      <c r="AC79" s="15"/>
      <c r="AD79" s="16"/>
      <c r="AE79" s="16"/>
      <c r="AF79" s="16"/>
      <c r="AG79" s="5">
        <f t="shared" si="19"/>
        <v>0</v>
      </c>
      <c r="AH79" s="5">
        <f>IF(AC79="","",RANK(AG79,AG$7:AG$280))</f>
      </c>
      <c r="AI79" s="31">
        <f>IF(AH79="",0,AG$281+1-AH79)</f>
        <v>0</v>
      </c>
      <c r="AJ79" s="3" t="e">
        <f aca="true" t="shared" si="27" ref="AJ79:AJ114">AI79+AA79</f>
        <v>#REF!</v>
      </c>
      <c r="AK79" s="5" t="e">
        <f>IF(AJ79=0,"",RANK(AJ79,AJ$7:AJ$280))</f>
        <v>#REF!</v>
      </c>
      <c r="AL79" s="15"/>
      <c r="AM79" s="16"/>
      <c r="AN79" s="16"/>
      <c r="AO79" s="16"/>
      <c r="AP79" s="4">
        <f t="shared" si="22"/>
        <v>0</v>
      </c>
      <c r="AQ79" s="5">
        <f>IF(AL79="","",RANK(AP79,AP$7:AP$280))</f>
      </c>
      <c r="AR79" s="31">
        <f>IF(AQ79="",0,AP$281+1-AQ79)</f>
        <v>0</v>
      </c>
      <c r="AS79" s="3" t="e">
        <f t="shared" si="23"/>
        <v>#REF!</v>
      </c>
      <c r="AT79" s="5" t="e">
        <f>IF(AS79=0,"",RANK(AS79,AS$7:AS$280))</f>
        <v>#REF!</v>
      </c>
      <c r="AU79" s="15"/>
      <c r="AV79" s="16"/>
      <c r="AW79" s="16"/>
      <c r="AX79" s="16"/>
      <c r="AY79" s="5">
        <f t="shared" si="17"/>
        <v>0</v>
      </c>
      <c r="AZ79" s="5">
        <f>IF(AU79="","",RANK(AY79,AY$8:AY$280))</f>
      </c>
      <c r="BA79" s="42">
        <f>IF(AZ79="",0,AY$281+1-AZ79)</f>
        <v>0</v>
      </c>
      <c r="BB79" s="3" t="e">
        <f t="shared" si="24"/>
        <v>#REF!</v>
      </c>
      <c r="BC79" s="62" t="e">
        <f>IF(BB79=0,"",RANK(BB79,BB$8:BB$280))</f>
        <v>#REF!</v>
      </c>
      <c r="BG79" s="79"/>
    </row>
    <row r="80" spans="2:59" ht="15">
      <c r="B80" s="95" t="s">
        <v>883</v>
      </c>
      <c r="C80" s="96" t="s">
        <v>662</v>
      </c>
      <c r="D80" s="97">
        <v>1109760019</v>
      </c>
      <c r="E80" s="15" t="s">
        <v>1185</v>
      </c>
      <c r="F80" s="37">
        <v>16</v>
      </c>
      <c r="G80" s="37">
        <v>13</v>
      </c>
      <c r="H80" s="37">
        <v>15</v>
      </c>
      <c r="I80" s="4">
        <f t="shared" si="21"/>
        <v>44</v>
      </c>
      <c r="J80" s="5">
        <f>IF(E80="","",RANK(I80,I$7:I$280))</f>
        <v>47</v>
      </c>
      <c r="K80" s="15"/>
      <c r="L80" s="16"/>
      <c r="M80" s="16"/>
      <c r="N80" s="16"/>
      <c r="O80" s="5">
        <f>SUM(L80:N80)</f>
        <v>0</v>
      </c>
      <c r="P80" s="5">
        <f>IF(K80="","",RANK(O80,O$7:O$280))</f>
      </c>
      <c r="Q80" s="31">
        <f>IF(P80="",0,O$281+1-P80)</f>
        <v>0</v>
      </c>
      <c r="R80" s="3" t="e">
        <f>Q80+#REF!</f>
        <v>#REF!</v>
      </c>
      <c r="S80" s="5" t="e">
        <f>IF(R80=0,"",RANK(R80,R$7:R$280))</f>
        <v>#REF!</v>
      </c>
      <c r="T80" s="15"/>
      <c r="U80" s="16"/>
      <c r="V80" s="16"/>
      <c r="W80" s="16"/>
      <c r="X80" s="4">
        <f t="shared" si="25"/>
        <v>0</v>
      </c>
      <c r="Y80" s="5">
        <f>IF(T80="","",RANK(X80,X$7:X$280))</f>
      </c>
      <c r="Z80" s="31">
        <f>IF(Y80="",0,X$281+1-Y80)</f>
        <v>0</v>
      </c>
      <c r="AA80" s="3" t="e">
        <f t="shared" si="26"/>
        <v>#REF!</v>
      </c>
      <c r="AB80" s="5" t="e">
        <f>IF(AA80=0,"",RANK(AA80,AA$7:AA$280))</f>
        <v>#REF!</v>
      </c>
      <c r="AC80" s="15"/>
      <c r="AD80" s="16"/>
      <c r="AE80" s="16"/>
      <c r="AF80" s="16"/>
      <c r="AG80" s="5">
        <f t="shared" si="19"/>
        <v>0</v>
      </c>
      <c r="AH80" s="5">
        <f>IF(AC80="","",RANK(AG80,AG$7:AG$280))</f>
      </c>
      <c r="AI80" s="31">
        <f>IF(AH80="",0,AG$281+1-AH80)</f>
        <v>0</v>
      </c>
      <c r="AJ80" s="3" t="e">
        <f t="shared" si="27"/>
        <v>#REF!</v>
      </c>
      <c r="AK80" s="5" t="e">
        <f>IF(AJ80=0,"",RANK(AJ80,AJ$7:AJ$280))</f>
        <v>#REF!</v>
      </c>
      <c r="AL80" s="15"/>
      <c r="AM80" s="16"/>
      <c r="AN80" s="16"/>
      <c r="AO80" s="16"/>
      <c r="AP80" s="4">
        <f t="shared" si="22"/>
        <v>0</v>
      </c>
      <c r="AQ80" s="5">
        <f>IF(AL80="","",RANK(AP80,AP$7:AP$280))</f>
      </c>
      <c r="AR80" s="31">
        <f>IF(AQ80="",0,AP$281+1-AQ80)</f>
        <v>0</v>
      </c>
      <c r="AS80" s="3" t="e">
        <f t="shared" si="23"/>
        <v>#REF!</v>
      </c>
      <c r="AT80" s="5" t="e">
        <f>IF(AS80=0,"",RANK(AS80,AS$7:AS$280))</f>
        <v>#REF!</v>
      </c>
      <c r="AU80" s="15"/>
      <c r="AV80" s="16"/>
      <c r="AW80" s="16"/>
      <c r="AX80" s="16"/>
      <c r="AY80" s="5">
        <f t="shared" si="17"/>
        <v>0</v>
      </c>
      <c r="AZ80" s="5">
        <f>IF(AU80="","",RANK(AY80,AY$8:AY$280))</f>
      </c>
      <c r="BA80" s="42">
        <f>IF(AZ80="",0,AY$281+1-AZ80)</f>
        <v>0</v>
      </c>
      <c r="BB80" s="3" t="e">
        <f t="shared" si="24"/>
        <v>#REF!</v>
      </c>
      <c r="BC80" s="62" t="e">
        <f>IF(BB80=0,"",RANK(BB80,BB$8:BB$280))</f>
        <v>#REF!</v>
      </c>
      <c r="BG80" s="79"/>
    </row>
    <row r="81" spans="2:59" ht="15">
      <c r="B81" s="95" t="s">
        <v>46</v>
      </c>
      <c r="C81" s="96" t="s">
        <v>667</v>
      </c>
      <c r="D81" s="97">
        <v>1110550016</v>
      </c>
      <c r="E81" s="15" t="s">
        <v>1186</v>
      </c>
      <c r="F81" s="37">
        <v>18</v>
      </c>
      <c r="G81" s="37">
        <v>13</v>
      </c>
      <c r="H81" s="37">
        <v>18</v>
      </c>
      <c r="I81" s="4">
        <f t="shared" si="21"/>
        <v>49</v>
      </c>
      <c r="J81" s="5">
        <f>IF(E81="","",RANK(I81,I$7:I$280))</f>
        <v>9</v>
      </c>
      <c r="K81" s="15"/>
      <c r="L81" s="16"/>
      <c r="M81" s="16"/>
      <c r="N81" s="16"/>
      <c r="O81" s="5"/>
      <c r="P81" s="5">
        <f>IF(K81="","",RANK(O81,O$7:O$280))</f>
      </c>
      <c r="Q81" s="31"/>
      <c r="R81" s="3" t="e">
        <f>Q81+#REF!</f>
        <v>#REF!</v>
      </c>
      <c r="S81" s="5" t="e">
        <f>IF(R81=0,"",RANK(R81,R$7:R$280))</f>
        <v>#REF!</v>
      </c>
      <c r="T81" s="15"/>
      <c r="U81" s="16"/>
      <c r="V81" s="16"/>
      <c r="W81" s="16"/>
      <c r="X81" s="4">
        <f t="shared" si="25"/>
        <v>0</v>
      </c>
      <c r="Y81" s="5">
        <f>IF(T81="","",RANK(X81,X$7:X$280))</f>
      </c>
      <c r="Z81" s="31">
        <f>IF(Y81="",0,X$281+1-Y81)</f>
        <v>0</v>
      </c>
      <c r="AA81" s="3" t="e">
        <f t="shared" si="26"/>
        <v>#REF!</v>
      </c>
      <c r="AB81" s="5" t="e">
        <f>IF(AA81=0,"",RANK(AA81,AA$7:AA$280))</f>
        <v>#REF!</v>
      </c>
      <c r="AC81" s="15"/>
      <c r="AD81" s="16"/>
      <c r="AE81" s="16"/>
      <c r="AF81" s="16"/>
      <c r="AG81" s="5"/>
      <c r="AH81" s="5">
        <f>IF(AC81="","",RANK(AG81,AG$7:AG$280))</f>
      </c>
      <c r="AI81" s="33"/>
      <c r="AJ81" s="3" t="e">
        <f t="shared" si="27"/>
        <v>#REF!</v>
      </c>
      <c r="AK81" s="5" t="e">
        <f>IF(AJ81=0,"",RANK(AJ81,AJ$7:AJ$280))</f>
        <v>#REF!</v>
      </c>
      <c r="AL81" s="15"/>
      <c r="AM81" s="16"/>
      <c r="AN81" s="16"/>
      <c r="AO81" s="16"/>
      <c r="AP81" s="4">
        <f t="shared" si="22"/>
        <v>0</v>
      </c>
      <c r="AQ81" s="5">
        <f>IF(AL81="","",RANK(AP81,AP$7:AP$280))</f>
      </c>
      <c r="AR81" s="31">
        <f>IF(AQ81="",0,AP$281+1-AQ81)</f>
        <v>0</v>
      </c>
      <c r="AS81" s="3" t="e">
        <f t="shared" si="23"/>
        <v>#REF!</v>
      </c>
      <c r="AT81" s="5" t="e">
        <f>IF(AS81=0,"",RANK(AS81,AS$7:AS$280))</f>
        <v>#REF!</v>
      </c>
      <c r="AU81" s="15"/>
      <c r="AV81" s="16"/>
      <c r="AW81" s="16"/>
      <c r="AX81" s="16"/>
      <c r="AY81" s="5">
        <f t="shared" si="17"/>
        <v>0</v>
      </c>
      <c r="AZ81" s="5">
        <f>IF(AU81="","",RANK(AY81,AY$8:AY$280))</f>
      </c>
      <c r="BA81" s="42">
        <f>IF(AZ81="",0,AY$281+1-AZ81)</f>
        <v>0</v>
      </c>
      <c r="BB81" s="3" t="e">
        <f t="shared" si="24"/>
        <v>#REF!</v>
      </c>
      <c r="BC81" s="62" t="e">
        <f>IF(BB81=0,"",RANK(BB81,BB$8:BB$280))</f>
        <v>#REF!</v>
      </c>
      <c r="BG81" s="79"/>
    </row>
    <row r="82" spans="2:59" ht="15">
      <c r="B82" s="95" t="s">
        <v>885</v>
      </c>
      <c r="C82" s="96" t="s">
        <v>667</v>
      </c>
      <c r="D82" s="97">
        <v>1110550042</v>
      </c>
      <c r="E82" s="15" t="s">
        <v>1187</v>
      </c>
      <c r="F82" s="37">
        <v>19</v>
      </c>
      <c r="G82" s="37">
        <v>15</v>
      </c>
      <c r="H82" s="37">
        <v>13</v>
      </c>
      <c r="I82" s="4">
        <f t="shared" si="21"/>
        <v>47</v>
      </c>
      <c r="J82" s="5">
        <f>IF(E82="","",RANK(I82,I$7:I$280))</f>
        <v>17</v>
      </c>
      <c r="K82" s="15"/>
      <c r="L82" s="16"/>
      <c r="M82" s="16"/>
      <c r="N82" s="16"/>
      <c r="O82" s="5">
        <f>SUM(L82:N82)</f>
        <v>0</v>
      </c>
      <c r="P82" s="5">
        <f>IF(K82="","",RANK(O82,O$7:O$280))</f>
      </c>
      <c r="Q82" s="31">
        <f>IF(P82="",0,O$281+1-P82)</f>
        <v>0</v>
      </c>
      <c r="R82" s="3" t="e">
        <f>Q82+#REF!</f>
        <v>#REF!</v>
      </c>
      <c r="S82" s="5" t="e">
        <f>IF(R82=0,"",RANK(R82,R$7:R$280))</f>
        <v>#REF!</v>
      </c>
      <c r="T82" s="15"/>
      <c r="U82" s="16"/>
      <c r="V82" s="16"/>
      <c r="W82" s="16"/>
      <c r="X82" s="4">
        <f t="shared" si="25"/>
        <v>0</v>
      </c>
      <c r="Y82" s="5">
        <f>IF(T82="","",RANK(X82,X$7:X$280))</f>
      </c>
      <c r="Z82" s="31">
        <f>IF(Y82="",0,X$281+1-Y82)</f>
        <v>0</v>
      </c>
      <c r="AA82" s="3" t="e">
        <f t="shared" si="26"/>
        <v>#REF!</v>
      </c>
      <c r="AB82" s="5" t="e">
        <f>IF(AA82=0,"",RANK(AA82,AA$7:AA$280))</f>
        <v>#REF!</v>
      </c>
      <c r="AC82" s="15"/>
      <c r="AD82" s="16"/>
      <c r="AE82" s="16"/>
      <c r="AF82" s="16"/>
      <c r="AG82" s="5">
        <f>SUM(AD82:AF82)</f>
        <v>0</v>
      </c>
      <c r="AH82" s="5">
        <f>IF(AC82="","",RANK(AG82,AG$7:AG$280))</f>
      </c>
      <c r="AI82" s="31">
        <f>IF(AH82="",0,AG$281+1-AH82)</f>
        <v>0</v>
      </c>
      <c r="AJ82" s="3" t="e">
        <f t="shared" si="27"/>
        <v>#REF!</v>
      </c>
      <c r="AK82" s="5" t="e">
        <f>IF(AJ82=0,"",RANK(AJ82,AJ$7:AJ$280))</f>
        <v>#REF!</v>
      </c>
      <c r="AL82" s="15"/>
      <c r="AM82" s="16"/>
      <c r="AN82" s="16"/>
      <c r="AO82" s="16"/>
      <c r="AP82" s="4">
        <f t="shared" si="22"/>
        <v>0</v>
      </c>
      <c r="AQ82" s="5">
        <f>IF(AL82="","",RANK(AP82,AP$7:AP$280))</f>
      </c>
      <c r="AR82" s="31">
        <f>IF(AQ82="",0,AP$281+1-AQ82)</f>
        <v>0</v>
      </c>
      <c r="AS82" s="3" t="e">
        <f t="shared" si="23"/>
        <v>#REF!</v>
      </c>
      <c r="AT82" s="5" t="e">
        <f>IF(AS82=0,"",RANK(AS82,AS$7:AS$280))</f>
        <v>#REF!</v>
      </c>
      <c r="AU82" s="15"/>
      <c r="AV82" s="16"/>
      <c r="AW82" s="16"/>
      <c r="AX82" s="16"/>
      <c r="AY82" s="5">
        <f t="shared" si="17"/>
        <v>0</v>
      </c>
      <c r="AZ82" s="5">
        <f>IF(AU82="","",RANK(AY82,AY$8:AY$280))</f>
      </c>
      <c r="BA82" s="42">
        <f>IF(AZ82="",0,AY$281+1-AZ82)</f>
        <v>0</v>
      </c>
      <c r="BB82" s="3" t="e">
        <f t="shared" si="24"/>
        <v>#REF!</v>
      </c>
      <c r="BC82" s="62" t="e">
        <f>IF(BB82=0,"",RANK(BB82,BB$8:BB$280))</f>
        <v>#REF!</v>
      </c>
      <c r="BG82" s="79"/>
    </row>
    <row r="83" spans="2:59" ht="15">
      <c r="B83" s="95" t="s">
        <v>1357</v>
      </c>
      <c r="C83" s="96" t="s">
        <v>667</v>
      </c>
      <c r="D83" s="97">
        <v>1110550060</v>
      </c>
      <c r="E83" s="15" t="s">
        <v>1188</v>
      </c>
      <c r="F83" s="37">
        <v>12</v>
      </c>
      <c r="G83" s="37">
        <v>11</v>
      </c>
      <c r="H83" s="37">
        <v>13</v>
      </c>
      <c r="I83" s="4">
        <f>SUM(F83:H83)</f>
        <v>36</v>
      </c>
      <c r="J83" s="5">
        <f>IF(E83="","",RANK(I83,I$7:I$280))</f>
        <v>162</v>
      </c>
      <c r="K83" s="15"/>
      <c r="L83" s="16"/>
      <c r="M83" s="16"/>
      <c r="N83" s="16"/>
      <c r="O83" s="5"/>
      <c r="P83" s="5"/>
      <c r="Q83" s="31"/>
      <c r="R83" s="3"/>
      <c r="S83" s="5"/>
      <c r="T83" s="15"/>
      <c r="U83" s="16"/>
      <c r="V83" s="16"/>
      <c r="W83" s="16"/>
      <c r="X83" s="4"/>
      <c r="Y83" s="5"/>
      <c r="Z83" s="31"/>
      <c r="AA83" s="3"/>
      <c r="AB83" s="5"/>
      <c r="AC83" s="15"/>
      <c r="AD83" s="16"/>
      <c r="AE83" s="16"/>
      <c r="AF83" s="16"/>
      <c r="AG83" s="5"/>
      <c r="AH83" s="5"/>
      <c r="AI83" s="31"/>
      <c r="AJ83" s="3"/>
      <c r="AK83" s="5"/>
      <c r="AL83" s="15"/>
      <c r="AM83" s="16"/>
      <c r="AN83" s="16"/>
      <c r="AO83" s="16"/>
      <c r="AP83" s="4"/>
      <c r="AQ83" s="5"/>
      <c r="AR83" s="31"/>
      <c r="AS83" s="3"/>
      <c r="AT83" s="5"/>
      <c r="AU83" s="15"/>
      <c r="AV83" s="16"/>
      <c r="AW83" s="16"/>
      <c r="AX83" s="16"/>
      <c r="AY83" s="5"/>
      <c r="AZ83" s="5"/>
      <c r="BA83" s="42"/>
      <c r="BB83" s="3"/>
      <c r="BC83" s="62"/>
      <c r="BG83" s="79"/>
    </row>
    <row r="84" spans="2:59" ht="15">
      <c r="B84" s="95" t="s">
        <v>887</v>
      </c>
      <c r="C84" s="96" t="s">
        <v>667</v>
      </c>
      <c r="D84" s="97">
        <v>1110550087</v>
      </c>
      <c r="E84" s="15"/>
      <c r="F84" s="37"/>
      <c r="G84" s="37"/>
      <c r="H84" s="37"/>
      <c r="I84" s="4">
        <f t="shared" si="21"/>
        <v>0</v>
      </c>
      <c r="J84" s="5">
        <f>IF(E84="","",RANK(I84,I$7:I$280))</f>
      </c>
      <c r="K84" s="15"/>
      <c r="L84" s="16"/>
      <c r="M84" s="16"/>
      <c r="N84" s="16"/>
      <c r="O84" s="5">
        <f>SUM(L84:N84)</f>
        <v>0</v>
      </c>
      <c r="P84" s="5">
        <f>IF(K84="","",RANK(O84,O$7:O$280))</f>
      </c>
      <c r="Q84" s="31">
        <f>IF(P84="",0,O$281+1-P84)</f>
        <v>0</v>
      </c>
      <c r="R84" s="3" t="e">
        <f>Q84+#REF!</f>
        <v>#REF!</v>
      </c>
      <c r="S84" s="5" t="e">
        <f>IF(R84=0,"",RANK(R84,R$7:R$280))</f>
        <v>#REF!</v>
      </c>
      <c r="T84" s="15"/>
      <c r="U84" s="16"/>
      <c r="V84" s="16"/>
      <c r="W84" s="16"/>
      <c r="X84" s="4">
        <f t="shared" si="25"/>
        <v>0</v>
      </c>
      <c r="Y84" s="5">
        <f>IF(T84="","",RANK(X84,X$7:X$280))</f>
      </c>
      <c r="Z84" s="31">
        <f>IF(Y84="",0,X$281+1-Y84)</f>
        <v>0</v>
      </c>
      <c r="AA84" s="3" t="e">
        <f t="shared" si="26"/>
        <v>#REF!</v>
      </c>
      <c r="AB84" s="5" t="e">
        <f>IF(AA84=0,"",RANK(AA84,AA$7:AA$280))</f>
        <v>#REF!</v>
      </c>
      <c r="AC84" s="15"/>
      <c r="AD84" s="16"/>
      <c r="AE84" s="16"/>
      <c r="AF84" s="16"/>
      <c r="AG84" s="5">
        <f>SUM(AD84:AF84)</f>
        <v>0</v>
      </c>
      <c r="AH84" s="5">
        <f>IF(AC84="","",RANK(AG84,AG$7:AG$280))</f>
      </c>
      <c r="AI84" s="31">
        <f>IF(AH84="",0,AG$281+1-AH84)</f>
        <v>0</v>
      </c>
      <c r="AJ84" s="3" t="e">
        <f t="shared" si="27"/>
        <v>#REF!</v>
      </c>
      <c r="AK84" s="5" t="e">
        <f>IF(AJ84=0,"",RANK(AJ84,AJ$7:AJ$280))</f>
        <v>#REF!</v>
      </c>
      <c r="AL84" s="15"/>
      <c r="AM84" s="16"/>
      <c r="AN84" s="16"/>
      <c r="AO84" s="16"/>
      <c r="AP84" s="4">
        <f t="shared" si="22"/>
        <v>0</v>
      </c>
      <c r="AQ84" s="5">
        <f>IF(AL84="","",RANK(AP84,AP$7:AP$280))</f>
      </c>
      <c r="AR84" s="31">
        <f>IF(AQ84="",0,AP$281+1-AQ84)</f>
        <v>0</v>
      </c>
      <c r="AS84" s="3" t="e">
        <f t="shared" si="23"/>
        <v>#REF!</v>
      </c>
      <c r="AT84" s="5" t="e">
        <f>IF(AS84=0,"",RANK(AS84,AS$7:AS$280))</f>
        <v>#REF!</v>
      </c>
      <c r="AU84" s="15"/>
      <c r="AV84" s="16"/>
      <c r="AW84" s="16"/>
      <c r="AX84" s="16"/>
      <c r="AY84" s="5">
        <f t="shared" si="17"/>
        <v>0</v>
      </c>
      <c r="AZ84" s="5">
        <f>IF(AU84="","",RANK(AY84,AY$8:AY$280))</f>
      </c>
      <c r="BA84" s="42">
        <f>IF(AZ84="",0,AY$281+1-AZ84)</f>
        <v>0</v>
      </c>
      <c r="BB84" s="3" t="e">
        <f t="shared" si="24"/>
        <v>#REF!</v>
      </c>
      <c r="BC84" s="62" t="e">
        <f>IF(BB84=0,"",RANK(BB84,BB$8:BB$280))</f>
        <v>#REF!</v>
      </c>
      <c r="BG84" s="79"/>
    </row>
    <row r="85" spans="2:59" ht="15">
      <c r="B85" s="95" t="s">
        <v>889</v>
      </c>
      <c r="C85" s="96" t="s">
        <v>667</v>
      </c>
      <c r="D85" s="97">
        <v>1110550091</v>
      </c>
      <c r="E85" s="15" t="s">
        <v>1189</v>
      </c>
      <c r="F85" s="37">
        <v>18</v>
      </c>
      <c r="G85" s="37">
        <v>16</v>
      </c>
      <c r="H85" s="37">
        <v>13</v>
      </c>
      <c r="I85" s="4">
        <f t="shared" si="21"/>
        <v>47</v>
      </c>
      <c r="J85" s="5">
        <f>IF(E85="","",RANK(I85,I$7:I$280))</f>
        <v>17</v>
      </c>
      <c r="K85" s="15"/>
      <c r="L85" s="16"/>
      <c r="M85" s="16"/>
      <c r="N85" s="16"/>
      <c r="O85" s="5">
        <f>SUM(L85:N85)</f>
        <v>0</v>
      </c>
      <c r="P85" s="5">
        <f>IF(K85="","",RANK(O85,O$7:O$280))</f>
      </c>
      <c r="Q85" s="31">
        <f>IF(P85="",0,O$281+1-P85)</f>
        <v>0</v>
      </c>
      <c r="R85" s="3" t="e">
        <f>Q85+#REF!</f>
        <v>#REF!</v>
      </c>
      <c r="S85" s="5" t="e">
        <f>IF(R85=0,"",RANK(R85,R$7:R$280))</f>
        <v>#REF!</v>
      </c>
      <c r="T85" s="15"/>
      <c r="U85" s="16"/>
      <c r="V85" s="16"/>
      <c r="W85" s="16"/>
      <c r="X85" s="4">
        <f t="shared" si="25"/>
        <v>0</v>
      </c>
      <c r="Y85" s="5">
        <f>IF(T85="","",RANK(X85,X$7:X$280))</f>
      </c>
      <c r="Z85" s="31">
        <f>IF(Y85="",0,X$281+1-Y85)</f>
        <v>0</v>
      </c>
      <c r="AA85" s="3" t="e">
        <f t="shared" si="26"/>
        <v>#REF!</v>
      </c>
      <c r="AB85" s="5" t="e">
        <f>IF(AA85=0,"",RANK(AA85,AA$7:AA$280))</f>
        <v>#REF!</v>
      </c>
      <c r="AC85" s="15"/>
      <c r="AD85" s="16"/>
      <c r="AE85" s="16"/>
      <c r="AF85" s="16"/>
      <c r="AG85" s="5">
        <f>SUM(AD85:AF85)</f>
        <v>0</v>
      </c>
      <c r="AH85" s="5">
        <f>IF(AC85="","",RANK(AG85,AG$7:AG$280))</f>
      </c>
      <c r="AI85" s="31">
        <f>IF(AH85="",0,AG$281+1-AH85)</f>
        <v>0</v>
      </c>
      <c r="AJ85" s="3" t="e">
        <f t="shared" si="27"/>
        <v>#REF!</v>
      </c>
      <c r="AK85" s="5" t="e">
        <f>IF(AJ85=0,"",RANK(AJ85,AJ$7:AJ$280))</f>
        <v>#REF!</v>
      </c>
      <c r="AL85" s="15"/>
      <c r="AM85" s="16"/>
      <c r="AN85" s="16"/>
      <c r="AO85" s="16"/>
      <c r="AP85" s="4">
        <f t="shared" si="22"/>
        <v>0</v>
      </c>
      <c r="AQ85" s="5">
        <f>IF(AL85="","",RANK(AP85,AP$7:AP$280))</f>
      </c>
      <c r="AR85" s="31">
        <f>IF(AQ85="",0,AP$281+1-AQ85)</f>
        <v>0</v>
      </c>
      <c r="AS85" s="3" t="e">
        <f t="shared" si="23"/>
        <v>#REF!</v>
      </c>
      <c r="AT85" s="5" t="e">
        <f>IF(AS85=0,"",RANK(AS85,AS$7:AS$280))</f>
        <v>#REF!</v>
      </c>
      <c r="AU85" s="15"/>
      <c r="AV85" s="16"/>
      <c r="AW85" s="16"/>
      <c r="AX85" s="16"/>
      <c r="AY85" s="5">
        <f t="shared" si="17"/>
        <v>0</v>
      </c>
      <c r="AZ85" s="5">
        <f>IF(AU85="","",RANK(AY85,AY$8:AY$280))</f>
      </c>
      <c r="BA85" s="42">
        <f>IF(AZ85="",0,AY$281+1-AZ85)</f>
        <v>0</v>
      </c>
      <c r="BB85" s="3" t="e">
        <f t="shared" si="24"/>
        <v>#REF!</v>
      </c>
      <c r="BC85" s="62" t="e">
        <f>IF(BB85=0,"",RANK(BB85,BB$8:BB$280))</f>
        <v>#REF!</v>
      </c>
      <c r="BG85" s="79"/>
    </row>
    <row r="86" spans="2:59" ht="15">
      <c r="B86" s="95" t="s">
        <v>47</v>
      </c>
      <c r="C86" s="96" t="s">
        <v>667</v>
      </c>
      <c r="D86" s="97">
        <v>1110550111</v>
      </c>
      <c r="E86" s="36" t="s">
        <v>1190</v>
      </c>
      <c r="F86" s="37">
        <v>15</v>
      </c>
      <c r="G86" s="37">
        <v>12</v>
      </c>
      <c r="H86" s="37">
        <v>12</v>
      </c>
      <c r="I86" s="4">
        <f t="shared" si="21"/>
        <v>39</v>
      </c>
      <c r="J86" s="5">
        <f>IF(E86="","",RANK(I86,I$7:I$280))</f>
        <v>112</v>
      </c>
      <c r="K86" s="15"/>
      <c r="L86" s="16"/>
      <c r="M86" s="16"/>
      <c r="N86" s="16"/>
      <c r="O86" s="5"/>
      <c r="P86" s="5">
        <f>IF(K86="","",RANK(O86,O$7:O$280))</f>
      </c>
      <c r="Q86" s="31"/>
      <c r="R86" s="3" t="e">
        <f>Q86+#REF!</f>
        <v>#REF!</v>
      </c>
      <c r="S86" s="5" t="e">
        <f>IF(R86=0,"",RANK(R86,R$7:R$280))</f>
        <v>#REF!</v>
      </c>
      <c r="T86" s="15"/>
      <c r="U86" s="16"/>
      <c r="V86" s="16"/>
      <c r="W86" s="16"/>
      <c r="X86" s="4">
        <f t="shared" si="25"/>
        <v>0</v>
      </c>
      <c r="Y86" s="5">
        <f>IF(T86="","",RANK(X86,X$7:X$280))</f>
      </c>
      <c r="Z86" s="31">
        <f>IF(Y86="",0,X$281+1-Y86)</f>
        <v>0</v>
      </c>
      <c r="AA86" s="3" t="e">
        <f t="shared" si="26"/>
        <v>#REF!</v>
      </c>
      <c r="AB86" s="5" t="e">
        <f>IF(AA86=0,"",RANK(AA86,AA$7:AA$280))</f>
        <v>#REF!</v>
      </c>
      <c r="AC86" s="15"/>
      <c r="AD86" s="16"/>
      <c r="AE86" s="16"/>
      <c r="AF86" s="16"/>
      <c r="AG86" s="5"/>
      <c r="AH86" s="5">
        <f>IF(AC86="","",RANK(AG86,AG$7:AG$280))</f>
      </c>
      <c r="AI86" s="31"/>
      <c r="AJ86" s="3" t="e">
        <f t="shared" si="27"/>
        <v>#REF!</v>
      </c>
      <c r="AK86" s="5" t="e">
        <f>IF(AJ86=0,"",RANK(AJ86,AJ$7:AJ$280))</f>
        <v>#REF!</v>
      </c>
      <c r="AL86" s="15"/>
      <c r="AM86" s="16"/>
      <c r="AN86" s="16"/>
      <c r="AO86" s="16"/>
      <c r="AP86" s="4">
        <f t="shared" si="22"/>
        <v>0</v>
      </c>
      <c r="AQ86" s="5">
        <f>IF(AL86="","",RANK(AP86,AP$7:AP$280))</f>
      </c>
      <c r="AR86" s="31">
        <f>IF(AQ86="",0,AP$281+1-AQ86)</f>
        <v>0</v>
      </c>
      <c r="AS86" s="3" t="e">
        <f t="shared" si="23"/>
        <v>#REF!</v>
      </c>
      <c r="AT86" s="5" t="e">
        <f>IF(AS86=0,"",RANK(AS86,AS$7:AS$280))</f>
        <v>#REF!</v>
      </c>
      <c r="AU86" s="15"/>
      <c r="AV86" s="16"/>
      <c r="AW86" s="16"/>
      <c r="AX86" s="16"/>
      <c r="AY86" s="5">
        <f t="shared" si="17"/>
        <v>0</v>
      </c>
      <c r="AZ86" s="5">
        <f>IF(AU86="","",RANK(AY86,AY$8:AY$280))</f>
      </c>
      <c r="BA86" s="42">
        <f>IF(AZ86="",0,AY$281+1-AZ86)</f>
        <v>0</v>
      </c>
      <c r="BB86" s="3" t="e">
        <f t="shared" si="24"/>
        <v>#REF!</v>
      </c>
      <c r="BC86" s="62" t="e">
        <f>IF(BB86=0,"",RANK(BB86,BB$8:BB$280))</f>
        <v>#REF!</v>
      </c>
      <c r="BG86" s="79"/>
    </row>
    <row r="87" spans="2:59" ht="15">
      <c r="B87" s="95" t="s">
        <v>892</v>
      </c>
      <c r="C87" s="96" t="s">
        <v>667</v>
      </c>
      <c r="D87" s="97">
        <v>1110550151</v>
      </c>
      <c r="E87" s="36" t="s">
        <v>1191</v>
      </c>
      <c r="F87" s="37">
        <v>14</v>
      </c>
      <c r="G87" s="37">
        <v>8</v>
      </c>
      <c r="H87" s="37">
        <v>13</v>
      </c>
      <c r="I87" s="4">
        <f t="shared" si="21"/>
        <v>35</v>
      </c>
      <c r="J87" s="5">
        <f>IF(E87="","",RANK(I87,I$7:I$280))</f>
        <v>181</v>
      </c>
      <c r="K87" s="15"/>
      <c r="L87" s="16"/>
      <c r="M87" s="16"/>
      <c r="N87" s="16"/>
      <c r="O87" s="5">
        <f>SUM(L87:N87)</f>
        <v>0</v>
      </c>
      <c r="P87" s="5">
        <f>IF(K87="","",RANK(O87,O$7:O$280))</f>
      </c>
      <c r="Q87" s="31">
        <f>IF(P87="",0,O$281+1-P87)</f>
        <v>0</v>
      </c>
      <c r="R87" s="3" t="e">
        <f>Q87+#REF!</f>
        <v>#REF!</v>
      </c>
      <c r="S87" s="5" t="e">
        <f>IF(R87=0,"",RANK(R87,R$7:R$280))</f>
        <v>#REF!</v>
      </c>
      <c r="T87" s="15"/>
      <c r="U87" s="16"/>
      <c r="V87" s="16"/>
      <c r="W87" s="16"/>
      <c r="X87" s="4">
        <f t="shared" si="25"/>
        <v>0</v>
      </c>
      <c r="Y87" s="5">
        <f>IF(T87="","",RANK(X87,X$7:X$280))</f>
      </c>
      <c r="Z87" s="31">
        <f>IF(Y87="",0,X$281+1-Y87)</f>
        <v>0</v>
      </c>
      <c r="AA87" s="3" t="e">
        <f t="shared" si="26"/>
        <v>#REF!</v>
      </c>
      <c r="AB87" s="5" t="e">
        <f>IF(AA87=0,"",RANK(AA87,AA$7:AA$280))</f>
        <v>#REF!</v>
      </c>
      <c r="AC87" s="15"/>
      <c r="AD87" s="16"/>
      <c r="AE87" s="16"/>
      <c r="AF87" s="16"/>
      <c r="AG87" s="5">
        <f>SUM(AD87:AF87)</f>
        <v>0</v>
      </c>
      <c r="AH87" s="5">
        <f>IF(AC87="","",RANK(AG87,AG$7:AG$280))</f>
      </c>
      <c r="AI87" s="31">
        <f>IF(AH87="",0,AG$281+1-AH87)</f>
        <v>0</v>
      </c>
      <c r="AJ87" s="3" t="e">
        <f t="shared" si="27"/>
        <v>#REF!</v>
      </c>
      <c r="AK87" s="5" t="e">
        <f>IF(AJ87=0,"",RANK(AJ87,AJ$7:AJ$280))</f>
        <v>#REF!</v>
      </c>
      <c r="AL87" s="15"/>
      <c r="AM87" s="16"/>
      <c r="AN87" s="16"/>
      <c r="AO87" s="16"/>
      <c r="AP87" s="4">
        <f t="shared" si="22"/>
        <v>0</v>
      </c>
      <c r="AQ87" s="5">
        <f>IF(AL87="","",RANK(AP87,AP$7:AP$280))</f>
      </c>
      <c r="AR87" s="31">
        <f>IF(AQ87="",0,AP$281+1-AQ87)</f>
        <v>0</v>
      </c>
      <c r="AS87" s="3" t="e">
        <f t="shared" si="23"/>
        <v>#REF!</v>
      </c>
      <c r="AT87" s="5" t="e">
        <f>IF(AS87=0,"",RANK(AS87,AS$7:AS$280))</f>
        <v>#REF!</v>
      </c>
      <c r="AU87" s="15"/>
      <c r="AV87" s="16"/>
      <c r="AW87" s="16"/>
      <c r="AX87" s="16"/>
      <c r="AY87" s="5">
        <f t="shared" si="17"/>
        <v>0</v>
      </c>
      <c r="AZ87" s="5">
        <f>IF(AU87="","",RANK(AY87,AY$8:AY$280))</f>
      </c>
      <c r="BA87" s="42">
        <f>IF(AZ87="",0,AY$281+1-AZ87)</f>
        <v>0</v>
      </c>
      <c r="BB87" s="3" t="e">
        <f t="shared" si="24"/>
        <v>#REF!</v>
      </c>
      <c r="BC87" s="62" t="e">
        <f>IF(BB87=0,"",RANK(BB87,BB$8:BB$280))</f>
        <v>#REF!</v>
      </c>
      <c r="BG87" s="79"/>
    </row>
    <row r="88" spans="2:59" ht="15">
      <c r="B88" s="95" t="s">
        <v>1358</v>
      </c>
      <c r="C88" s="96" t="s">
        <v>667</v>
      </c>
      <c r="D88" s="97">
        <v>1110550172</v>
      </c>
      <c r="E88" s="36" t="s">
        <v>1192</v>
      </c>
      <c r="F88" s="37">
        <v>15</v>
      </c>
      <c r="G88" s="37">
        <v>14</v>
      </c>
      <c r="H88" s="37">
        <v>19</v>
      </c>
      <c r="I88" s="4">
        <f>SUM(F88:H88)</f>
        <v>48</v>
      </c>
      <c r="J88" s="5">
        <f>IF(E88="","",RANK(I88,I$7:I$280))</f>
        <v>11</v>
      </c>
      <c r="K88" s="15"/>
      <c r="L88" s="16"/>
      <c r="M88" s="16"/>
      <c r="N88" s="16"/>
      <c r="O88" s="5"/>
      <c r="P88" s="5"/>
      <c r="Q88" s="31"/>
      <c r="R88" s="3"/>
      <c r="S88" s="5"/>
      <c r="T88" s="15"/>
      <c r="U88" s="16"/>
      <c r="V88" s="16"/>
      <c r="W88" s="16"/>
      <c r="X88" s="4"/>
      <c r="Y88" s="5"/>
      <c r="Z88" s="31"/>
      <c r="AA88" s="3"/>
      <c r="AB88" s="5"/>
      <c r="AC88" s="15"/>
      <c r="AD88" s="16"/>
      <c r="AE88" s="16"/>
      <c r="AF88" s="16"/>
      <c r="AG88" s="5"/>
      <c r="AH88" s="5"/>
      <c r="AI88" s="31"/>
      <c r="AJ88" s="3"/>
      <c r="AK88" s="5"/>
      <c r="AL88" s="15"/>
      <c r="AM88" s="16"/>
      <c r="AN88" s="16"/>
      <c r="AO88" s="16"/>
      <c r="AP88" s="4"/>
      <c r="AQ88" s="5"/>
      <c r="AR88" s="31"/>
      <c r="AS88" s="3"/>
      <c r="AT88" s="5"/>
      <c r="AU88" s="36"/>
      <c r="AV88" s="37"/>
      <c r="AW88" s="37"/>
      <c r="AX88" s="37"/>
      <c r="AY88" s="5"/>
      <c r="AZ88" s="5"/>
      <c r="BA88" s="42"/>
      <c r="BB88" s="3"/>
      <c r="BC88" s="62"/>
      <c r="BG88" s="79"/>
    </row>
    <row r="89" spans="2:59" ht="15">
      <c r="B89" s="95" t="s">
        <v>174</v>
      </c>
      <c r="C89" s="96" t="s">
        <v>667</v>
      </c>
      <c r="D89" s="97">
        <v>1110550188</v>
      </c>
      <c r="E89" s="36" t="s">
        <v>1193</v>
      </c>
      <c r="F89" s="37">
        <v>15</v>
      </c>
      <c r="G89" s="37">
        <v>12</v>
      </c>
      <c r="H89" s="37">
        <v>16</v>
      </c>
      <c r="I89" s="4">
        <f t="shared" si="21"/>
        <v>43</v>
      </c>
      <c r="J89" s="5">
        <f>IF(E89="","",RANK(I89,I$7:I$280))</f>
        <v>58</v>
      </c>
      <c r="K89" s="15"/>
      <c r="L89" s="16"/>
      <c r="M89" s="16"/>
      <c r="N89" s="16"/>
      <c r="O89" s="5"/>
      <c r="P89" s="5"/>
      <c r="Q89" s="31"/>
      <c r="R89" s="3"/>
      <c r="S89" s="5"/>
      <c r="T89" s="15"/>
      <c r="U89" s="16"/>
      <c r="V89" s="16"/>
      <c r="W89" s="16"/>
      <c r="X89" s="4">
        <f t="shared" si="25"/>
        <v>0</v>
      </c>
      <c r="Y89" s="5">
        <f>IF(T89="","",RANK(X89,X$7:X$280))</f>
      </c>
      <c r="Z89" s="31">
        <f>IF(Y89="",0,X$281+1-Y89)</f>
        <v>0</v>
      </c>
      <c r="AA89" s="3">
        <f t="shared" si="26"/>
        <v>0</v>
      </c>
      <c r="AB89" s="5">
        <f>IF(AA89=0,"",RANK(AA89,AA$7:AA$280))</f>
      </c>
      <c r="AC89" s="15"/>
      <c r="AD89" s="16"/>
      <c r="AE89" s="16"/>
      <c r="AF89" s="16"/>
      <c r="AG89" s="5"/>
      <c r="AH89" s="5">
        <f>IF(AC89="","",RANK(AG89,AG$7:AG$280))</f>
      </c>
      <c r="AI89" s="31"/>
      <c r="AJ89" s="3">
        <f t="shared" si="27"/>
        <v>0</v>
      </c>
      <c r="AK89" s="5">
        <f>IF(AJ89=0,"",RANK(AJ89,AJ$7:AJ$280))</f>
      </c>
      <c r="AL89" s="15"/>
      <c r="AM89" s="16"/>
      <c r="AN89" s="16"/>
      <c r="AO89" s="16"/>
      <c r="AP89" s="4">
        <f t="shared" si="22"/>
        <v>0</v>
      </c>
      <c r="AQ89" s="5">
        <f>IF(AL89="","",RANK(AP89,AP$7:AP$280))</f>
      </c>
      <c r="AR89" s="31">
        <f>IF(AQ89="",0,AP$281+1-AQ89)</f>
        <v>0</v>
      </c>
      <c r="AS89" s="3">
        <f t="shared" si="23"/>
        <v>0</v>
      </c>
      <c r="AT89" s="5">
        <f>IF(AS89=0,"",RANK(AS89,AS$7:AS$280))</f>
      </c>
      <c r="AU89" s="36"/>
      <c r="AV89" s="37"/>
      <c r="AW89" s="37"/>
      <c r="AX89" s="37"/>
      <c r="AY89" s="5">
        <f t="shared" si="17"/>
        <v>0</v>
      </c>
      <c r="AZ89" s="5">
        <f>IF(AU89="","",RANK(AY89,AY$8:AY$280))</f>
      </c>
      <c r="BA89" s="42">
        <f>IF(AZ89="",0,AY$281+1-AZ89)</f>
        <v>0</v>
      </c>
      <c r="BB89" s="3">
        <f t="shared" si="24"/>
        <v>0</v>
      </c>
      <c r="BC89" s="62">
        <f>IF(BB89=0,"",RANK(BB89,BB$8:BB$280))</f>
      </c>
      <c r="BG89" s="79"/>
    </row>
    <row r="90" spans="2:59" ht="15">
      <c r="B90" s="95" t="s">
        <v>48</v>
      </c>
      <c r="C90" s="96" t="s">
        <v>667</v>
      </c>
      <c r="D90" s="97">
        <v>1110550208</v>
      </c>
      <c r="E90" s="15" t="s">
        <v>1194</v>
      </c>
      <c r="F90" s="37">
        <v>13</v>
      </c>
      <c r="G90" s="37">
        <v>11</v>
      </c>
      <c r="H90" s="37">
        <v>14</v>
      </c>
      <c r="I90" s="4">
        <f t="shared" si="21"/>
        <v>38</v>
      </c>
      <c r="J90" s="5">
        <f>IF(E90="","",RANK(I90,I$7:I$280))</f>
        <v>125</v>
      </c>
      <c r="K90" s="15"/>
      <c r="L90" s="16"/>
      <c r="M90" s="16"/>
      <c r="N90" s="16"/>
      <c r="O90" s="4">
        <f aca="true" t="shared" si="28" ref="O90:O102">SUM(L90:N90)</f>
        <v>0</v>
      </c>
      <c r="P90" s="5">
        <f>IF(K90="","",RANK(O90,O$7:O$280))</f>
      </c>
      <c r="Q90" s="31">
        <f>IF(P90="",0,O$281+1-P90)</f>
        <v>0</v>
      </c>
      <c r="R90" s="3" t="e">
        <f>Q90+#REF!</f>
        <v>#REF!</v>
      </c>
      <c r="S90" s="5" t="e">
        <f>IF(R90=0,"",RANK(R90,R$7:R$280))</f>
        <v>#REF!</v>
      </c>
      <c r="T90" s="15"/>
      <c r="U90" s="16"/>
      <c r="V90" s="16"/>
      <c r="W90" s="16"/>
      <c r="X90" s="4">
        <f t="shared" si="25"/>
        <v>0</v>
      </c>
      <c r="Y90" s="5">
        <f>IF(T90="","",RANK(X90,X$7:X$280))</f>
      </c>
      <c r="Z90" s="31">
        <f>IF(Y90="",0,X$281+1-Y90)</f>
        <v>0</v>
      </c>
      <c r="AA90" s="3" t="e">
        <f t="shared" si="26"/>
        <v>#REF!</v>
      </c>
      <c r="AB90" s="5" t="e">
        <f>IF(AA90=0,"",RANK(AA90,AA$7:AA$280))</f>
        <v>#REF!</v>
      </c>
      <c r="AC90" s="15"/>
      <c r="AD90" s="16"/>
      <c r="AE90" s="16"/>
      <c r="AF90" s="16"/>
      <c r="AG90" s="5">
        <f>SUM(AD90:AF90)</f>
        <v>0</v>
      </c>
      <c r="AH90" s="5">
        <f>IF(AC90="","",RANK(AG90,AG$7:AG$280))</f>
      </c>
      <c r="AI90" s="31">
        <f>IF(AH90="",0,AG$281+1-AH90)</f>
        <v>0</v>
      </c>
      <c r="AJ90" s="3" t="e">
        <f t="shared" si="27"/>
        <v>#REF!</v>
      </c>
      <c r="AK90" s="5" t="e">
        <f>IF(AJ90=0,"",RANK(AJ90,AJ$7:AJ$280))</f>
        <v>#REF!</v>
      </c>
      <c r="AL90" s="15"/>
      <c r="AM90" s="16"/>
      <c r="AN90" s="16"/>
      <c r="AO90" s="16"/>
      <c r="AP90" s="4">
        <f t="shared" si="22"/>
        <v>0</v>
      </c>
      <c r="AQ90" s="5">
        <f>IF(AL90="","",RANK(AP90,AP$7:AP$280))</f>
      </c>
      <c r="AR90" s="31">
        <f>IF(AQ90="",0,AP$281+1-AQ90)</f>
        <v>0</v>
      </c>
      <c r="AS90" s="3" t="e">
        <f t="shared" si="23"/>
        <v>#REF!</v>
      </c>
      <c r="AT90" s="5" t="e">
        <f>IF(AS90=0,"",RANK(AS90,AS$7:AS$280))</f>
        <v>#REF!</v>
      </c>
      <c r="AU90" s="15"/>
      <c r="AV90" s="16"/>
      <c r="AW90" s="16"/>
      <c r="AX90" s="16"/>
      <c r="AY90" s="5">
        <f t="shared" si="17"/>
        <v>0</v>
      </c>
      <c r="AZ90" s="5">
        <f>IF(AU90="","",RANK(AY90,AY$8:AY$280))</f>
      </c>
      <c r="BA90" s="42">
        <f>IF(AZ90="",0,AY$281+1-AZ90)</f>
        <v>0</v>
      </c>
      <c r="BB90" s="3" t="e">
        <f t="shared" si="24"/>
        <v>#REF!</v>
      </c>
      <c r="BC90" s="62" t="e">
        <f>IF(BB90=0,"",RANK(BB90,BB$8:BB$280))</f>
        <v>#REF!</v>
      </c>
      <c r="BG90" s="79"/>
    </row>
    <row r="91" spans="2:59" ht="15">
      <c r="B91" s="95" t="s">
        <v>1359</v>
      </c>
      <c r="C91" s="96" t="s">
        <v>667</v>
      </c>
      <c r="D91" s="97">
        <v>1110550219</v>
      </c>
      <c r="E91" s="15" t="s">
        <v>1195</v>
      </c>
      <c r="F91" s="37">
        <v>12</v>
      </c>
      <c r="G91" s="37">
        <v>12</v>
      </c>
      <c r="H91" s="37">
        <v>14</v>
      </c>
      <c r="I91" s="4">
        <f>SUM(F91:H91)</f>
        <v>38</v>
      </c>
      <c r="J91" s="5">
        <f>IF(E91="","",RANK(I91,I$7:I$280))</f>
        <v>125</v>
      </c>
      <c r="K91" s="15"/>
      <c r="L91" s="16"/>
      <c r="M91" s="16"/>
      <c r="N91" s="16"/>
      <c r="O91" s="4"/>
      <c r="P91" s="5"/>
      <c r="Q91" s="31"/>
      <c r="R91" s="3"/>
      <c r="S91" s="5"/>
      <c r="T91" s="15"/>
      <c r="U91" s="16"/>
      <c r="V91" s="16"/>
      <c r="W91" s="16"/>
      <c r="X91" s="4"/>
      <c r="Y91" s="5"/>
      <c r="Z91" s="31"/>
      <c r="AA91" s="3"/>
      <c r="AB91" s="5"/>
      <c r="AC91" s="15"/>
      <c r="AD91" s="16"/>
      <c r="AE91" s="16"/>
      <c r="AF91" s="16"/>
      <c r="AG91" s="5"/>
      <c r="AH91" s="5"/>
      <c r="AI91" s="31"/>
      <c r="AJ91" s="3"/>
      <c r="AK91" s="5"/>
      <c r="AL91" s="36"/>
      <c r="AM91" s="37"/>
      <c r="AN91" s="37"/>
      <c r="AO91" s="37"/>
      <c r="AP91" s="4"/>
      <c r="AQ91" s="5"/>
      <c r="AR91" s="31"/>
      <c r="AS91" s="3"/>
      <c r="AT91" s="5"/>
      <c r="AU91" s="36"/>
      <c r="AV91" s="37"/>
      <c r="AW91" s="37"/>
      <c r="AX91" s="37"/>
      <c r="AY91" s="5"/>
      <c r="AZ91" s="5"/>
      <c r="BA91" s="42"/>
      <c r="BB91" s="3"/>
      <c r="BC91" s="62"/>
      <c r="BG91" s="79"/>
    </row>
    <row r="92" spans="2:59" ht="15">
      <c r="B92" s="95" t="s">
        <v>147</v>
      </c>
      <c r="C92" s="96" t="s">
        <v>667</v>
      </c>
      <c r="D92" s="97">
        <v>1110550227</v>
      </c>
      <c r="E92" s="15" t="s">
        <v>1196</v>
      </c>
      <c r="F92" s="37">
        <v>15</v>
      </c>
      <c r="G92" s="37">
        <v>16</v>
      </c>
      <c r="H92" s="37">
        <v>13</v>
      </c>
      <c r="I92" s="4">
        <f aca="true" t="shared" si="29" ref="I92:I157">SUM(F92:H92)</f>
        <v>44</v>
      </c>
      <c r="J92" s="5">
        <f>IF(E92="","",RANK(I92,I$7:I$280))</f>
        <v>47</v>
      </c>
      <c r="K92" s="15"/>
      <c r="L92" s="16"/>
      <c r="M92" s="16"/>
      <c r="N92" s="16"/>
      <c r="O92" s="4">
        <f t="shared" si="28"/>
        <v>0</v>
      </c>
      <c r="P92" s="5">
        <f>IF(K92="","",RANK(O92,O$7:O$280))</f>
      </c>
      <c r="Q92" s="31">
        <f>IF(P92="",0,O$281+1-P92)</f>
        <v>0</v>
      </c>
      <c r="R92" s="3" t="e">
        <f>Q92+#REF!</f>
        <v>#REF!</v>
      </c>
      <c r="S92" s="5" t="e">
        <f>IF(R92=0,"",RANK(R92,R$7:R$280))</f>
        <v>#REF!</v>
      </c>
      <c r="T92" s="15"/>
      <c r="U92" s="16"/>
      <c r="V92" s="16"/>
      <c r="W92" s="16"/>
      <c r="X92" s="4">
        <f t="shared" si="25"/>
        <v>0</v>
      </c>
      <c r="Y92" s="5">
        <f>IF(T92="","",RANK(X92,X$7:X$280))</f>
      </c>
      <c r="Z92" s="31">
        <f>IF(Y92="",0,X$281+1-Y92)</f>
        <v>0</v>
      </c>
      <c r="AA92" s="3" t="e">
        <f t="shared" si="26"/>
        <v>#REF!</v>
      </c>
      <c r="AB92" s="5" t="e">
        <f>IF(AA92=0,"",RANK(AA92,AA$7:AA$280))</f>
        <v>#REF!</v>
      </c>
      <c r="AC92" s="15"/>
      <c r="AD92" s="16"/>
      <c r="AE92" s="16"/>
      <c r="AF92" s="16"/>
      <c r="AG92" s="5">
        <f>SUM(AD92:AF92)</f>
        <v>0</v>
      </c>
      <c r="AH92" s="5">
        <f>IF(AC92="","",RANK(AG92,AG$7:AG$280))</f>
      </c>
      <c r="AI92" s="31">
        <f>IF(AH92="",0,AG$281+1-AH92)</f>
        <v>0</v>
      </c>
      <c r="AJ92" s="3" t="e">
        <f t="shared" si="27"/>
        <v>#REF!</v>
      </c>
      <c r="AK92" s="5" t="e">
        <f>IF(AJ92=0,"",RANK(AJ92,AJ$7:AJ$280))</f>
        <v>#REF!</v>
      </c>
      <c r="AL92" s="36"/>
      <c r="AM92" s="37"/>
      <c r="AN92" s="37"/>
      <c r="AO92" s="37"/>
      <c r="AP92" s="4">
        <f t="shared" si="22"/>
        <v>0</v>
      </c>
      <c r="AQ92" s="5">
        <f>IF(AL92="","",RANK(AP92,AP$7:AP$280))</f>
      </c>
      <c r="AR92" s="31">
        <f>IF(AQ92="",0,AP$281+1-AQ92)</f>
        <v>0</v>
      </c>
      <c r="AS92" s="3" t="e">
        <f t="shared" si="23"/>
        <v>#REF!</v>
      </c>
      <c r="AT92" s="5" t="e">
        <f>IF(AS92=0,"",RANK(AS92,AS$7:AS$280))</f>
        <v>#REF!</v>
      </c>
      <c r="AU92" s="36"/>
      <c r="AV92" s="37"/>
      <c r="AW92" s="37"/>
      <c r="AX92" s="37"/>
      <c r="AY92" s="5">
        <f t="shared" si="17"/>
        <v>0</v>
      </c>
      <c r="AZ92" s="5">
        <f>IF(AU92="","",RANK(AY92,AY$8:AY$280))</f>
      </c>
      <c r="BA92" s="42">
        <f>IF(AZ92="",0,AY$281+1-AZ92)</f>
        <v>0</v>
      </c>
      <c r="BB92" s="3" t="e">
        <f t="shared" si="24"/>
        <v>#REF!</v>
      </c>
      <c r="BC92" s="62" t="e">
        <f>IF(BB92=0,"",RANK(BB92,BB$8:BB$280))</f>
        <v>#REF!</v>
      </c>
      <c r="BG92" s="79"/>
    </row>
    <row r="93" spans="2:59" ht="15">
      <c r="B93" s="103" t="s">
        <v>49</v>
      </c>
      <c r="C93" s="105" t="s">
        <v>667</v>
      </c>
      <c r="D93" s="97">
        <v>1110550237</v>
      </c>
      <c r="E93" s="15" t="s">
        <v>1197</v>
      </c>
      <c r="F93" s="37">
        <v>11</v>
      </c>
      <c r="G93" s="37">
        <v>12</v>
      </c>
      <c r="H93" s="37">
        <v>14</v>
      </c>
      <c r="I93" s="4">
        <f t="shared" si="29"/>
        <v>37</v>
      </c>
      <c r="J93" s="5">
        <f>IF(E93="","",RANK(I93,I$7:I$280))</f>
        <v>146</v>
      </c>
      <c r="K93" s="15"/>
      <c r="L93" s="16"/>
      <c r="M93" s="16"/>
      <c r="N93" s="16"/>
      <c r="O93" s="5">
        <f t="shared" si="28"/>
        <v>0</v>
      </c>
      <c r="P93" s="5">
        <f>IF(K93="","",RANK(O93,O$7:O$280))</f>
      </c>
      <c r="Q93" s="31">
        <f>IF(P93="",0,O$281+1-P93)</f>
        <v>0</v>
      </c>
      <c r="R93" s="3" t="e">
        <f>Q93+#REF!</f>
        <v>#REF!</v>
      </c>
      <c r="S93" s="5" t="e">
        <f>IF(R93=0,"",RANK(R93,R$7:R$280))</f>
        <v>#REF!</v>
      </c>
      <c r="T93" s="36"/>
      <c r="U93" s="37"/>
      <c r="V93" s="37"/>
      <c r="W93" s="37"/>
      <c r="X93" s="4">
        <f t="shared" si="25"/>
        <v>0</v>
      </c>
      <c r="Y93" s="5">
        <f>IF(T93="","",RANK(X93,X$7:X$280))</f>
      </c>
      <c r="Z93" s="31">
        <f>IF(Y93="",0,X$281+1-Y93)</f>
        <v>0</v>
      </c>
      <c r="AA93" s="3" t="e">
        <f t="shared" si="26"/>
        <v>#REF!</v>
      </c>
      <c r="AB93" s="5" t="e">
        <f>IF(AA93=0,"",RANK(AA93,AA$7:AA$280))</f>
        <v>#REF!</v>
      </c>
      <c r="AC93" s="36"/>
      <c r="AD93" s="37"/>
      <c r="AE93" s="37"/>
      <c r="AF93" s="37"/>
      <c r="AG93" s="5">
        <f>SUM(AD93:AF93)</f>
        <v>0</v>
      </c>
      <c r="AH93" s="5">
        <f>IF(AC93="","",RANK(AG93,AG$7:AG$280))</f>
      </c>
      <c r="AI93" s="31">
        <f>IF(AH93="",0,AG$281+1-AH93)</f>
        <v>0</v>
      </c>
      <c r="AJ93" s="3" t="e">
        <f t="shared" si="27"/>
        <v>#REF!</v>
      </c>
      <c r="AK93" s="5" t="e">
        <f>IF(AJ93=0,"",RANK(AJ93,AJ$7:AJ$280))</f>
        <v>#REF!</v>
      </c>
      <c r="AL93" s="15"/>
      <c r="AM93" s="16"/>
      <c r="AN93" s="16"/>
      <c r="AO93" s="16"/>
      <c r="AP93" s="4">
        <f t="shared" si="22"/>
        <v>0</v>
      </c>
      <c r="AQ93" s="5">
        <f>IF(AL93="","",RANK(AP93,AP$7:AP$280))</f>
      </c>
      <c r="AR93" s="31">
        <f>IF(AQ93="",0,AP$281+1-AQ93)</f>
        <v>0</v>
      </c>
      <c r="AS93" s="3" t="e">
        <f t="shared" si="23"/>
        <v>#REF!</v>
      </c>
      <c r="AT93" s="5" t="e">
        <f>IF(AS93=0,"",RANK(AS93,AS$7:AS$280))</f>
        <v>#REF!</v>
      </c>
      <c r="AU93" s="36"/>
      <c r="AV93" s="37"/>
      <c r="AW93" s="37"/>
      <c r="AX93" s="37"/>
      <c r="AY93" s="5">
        <f t="shared" si="17"/>
        <v>0</v>
      </c>
      <c r="AZ93" s="5">
        <f>IF(AU93="","",RANK(AY93,AY$8:AY$280))</f>
      </c>
      <c r="BA93" s="42">
        <f>IF(AZ93="",0,AY$281+1-AZ93)</f>
        <v>0</v>
      </c>
      <c r="BB93" s="3" t="e">
        <f t="shared" si="24"/>
        <v>#REF!</v>
      </c>
      <c r="BC93" s="62" t="e">
        <f>IF(BB93=0,"",RANK(BB93,BB$8:BB$280))</f>
        <v>#REF!</v>
      </c>
      <c r="BG93" s="79"/>
    </row>
    <row r="94" spans="2:59" ht="15">
      <c r="B94" s="103" t="s">
        <v>1096</v>
      </c>
      <c r="C94" s="105" t="s">
        <v>667</v>
      </c>
      <c r="D94" s="97">
        <v>1110550282</v>
      </c>
      <c r="E94" s="15" t="s">
        <v>1198</v>
      </c>
      <c r="F94" s="37">
        <v>12</v>
      </c>
      <c r="G94" s="37">
        <v>13</v>
      </c>
      <c r="H94" s="37">
        <v>10</v>
      </c>
      <c r="I94" s="4">
        <f t="shared" si="29"/>
        <v>35</v>
      </c>
      <c r="J94" s="5">
        <f>IF(E94="","",RANK(I94,I$7:I$280))</f>
        <v>181</v>
      </c>
      <c r="K94" s="15"/>
      <c r="L94" s="16"/>
      <c r="M94" s="16"/>
      <c r="N94" s="16"/>
      <c r="O94" s="5">
        <f t="shared" si="28"/>
        <v>0</v>
      </c>
      <c r="P94" s="5">
        <f>IF(K94="","",RANK(O94,O$7:O$280))</f>
      </c>
      <c r="Q94" s="31">
        <f>IF(P94="",0,O$281+1-P94)</f>
        <v>0</v>
      </c>
      <c r="R94" s="3" t="e">
        <f>Q94+#REF!</f>
        <v>#REF!</v>
      </c>
      <c r="S94" s="5" t="e">
        <f>IF(R94=0,"",RANK(R94,R$7:R$280))</f>
        <v>#REF!</v>
      </c>
      <c r="T94" s="15"/>
      <c r="U94" s="16"/>
      <c r="V94" s="16"/>
      <c r="W94" s="16"/>
      <c r="X94" s="4">
        <f t="shared" si="25"/>
        <v>0</v>
      </c>
      <c r="Y94" s="5">
        <f>IF(T94="","",RANK(X94,X$7:X$280))</f>
      </c>
      <c r="Z94" s="31">
        <f>IF(Y94="",0,X$281+1-Y94)</f>
        <v>0</v>
      </c>
      <c r="AA94" s="3" t="e">
        <f t="shared" si="26"/>
        <v>#REF!</v>
      </c>
      <c r="AB94" s="5" t="e">
        <f>IF(AA94=0,"",RANK(AA94,AA$7:AA$280))</f>
        <v>#REF!</v>
      </c>
      <c r="AC94" s="15"/>
      <c r="AD94" s="16"/>
      <c r="AE94" s="16"/>
      <c r="AF94" s="16"/>
      <c r="AG94" s="5">
        <f>SUM(AD94:AF94)</f>
        <v>0</v>
      </c>
      <c r="AH94" s="5">
        <f>IF(AC94="","",RANK(AG94,AG$7:AG$280))</f>
      </c>
      <c r="AI94" s="31">
        <f>IF(AH94="",0,AG$281+1-AH94)</f>
        <v>0</v>
      </c>
      <c r="AJ94" s="3" t="e">
        <f t="shared" si="27"/>
        <v>#REF!</v>
      </c>
      <c r="AK94" s="5" t="e">
        <f>IF(AJ94=0,"",RANK(AJ94,AJ$7:AJ$280))</f>
        <v>#REF!</v>
      </c>
      <c r="AL94" s="36"/>
      <c r="AM94" s="37"/>
      <c r="AN94" s="37"/>
      <c r="AO94" s="37"/>
      <c r="AP94" s="4">
        <f t="shared" si="22"/>
        <v>0</v>
      </c>
      <c r="AQ94" s="5">
        <f>IF(AL94="","",RANK(AP94,AP$7:AP$280))</f>
      </c>
      <c r="AR94" s="31">
        <f>IF(AQ94="",0,AP$281+1-AQ94)</f>
        <v>0</v>
      </c>
      <c r="AS94" s="3" t="e">
        <f t="shared" si="23"/>
        <v>#REF!</v>
      </c>
      <c r="AT94" s="5" t="e">
        <f>IF(AS94=0,"",RANK(AS94,AS$7:AS$280))</f>
        <v>#REF!</v>
      </c>
      <c r="AU94" s="15"/>
      <c r="AV94" s="16"/>
      <c r="AW94" s="16"/>
      <c r="AX94" s="16"/>
      <c r="AY94" s="5">
        <f t="shared" si="17"/>
        <v>0</v>
      </c>
      <c r="AZ94" s="5">
        <f>IF(AU94="","",RANK(AY94,AY$8:AY$280))</f>
      </c>
      <c r="BA94" s="42">
        <f>IF(AZ94="",0,AY$281+1-AZ94)</f>
        <v>0</v>
      </c>
      <c r="BB94" s="3" t="e">
        <f t="shared" si="24"/>
        <v>#REF!</v>
      </c>
      <c r="BC94" s="62" t="e">
        <f>IF(BB94=0,"",RANK(BB94,BB$8:BB$280))</f>
        <v>#REF!</v>
      </c>
      <c r="BG94" s="79"/>
    </row>
    <row r="95" spans="2:59" ht="15">
      <c r="B95" s="103" t="s">
        <v>1097</v>
      </c>
      <c r="C95" s="96" t="s">
        <v>678</v>
      </c>
      <c r="D95" s="97">
        <v>1111310006</v>
      </c>
      <c r="E95" s="15" t="s">
        <v>1199</v>
      </c>
      <c r="F95" s="37">
        <v>16</v>
      </c>
      <c r="G95" s="37">
        <v>14</v>
      </c>
      <c r="H95" s="37">
        <v>15</v>
      </c>
      <c r="I95" s="4">
        <f t="shared" si="29"/>
        <v>45</v>
      </c>
      <c r="J95" s="5">
        <f>IF(E95="","",RANK(I95,I$7:I$280))</f>
        <v>32</v>
      </c>
      <c r="K95" s="15"/>
      <c r="L95" s="16"/>
      <c r="M95" s="16"/>
      <c r="N95" s="16"/>
      <c r="O95" s="5">
        <f t="shared" si="28"/>
        <v>0</v>
      </c>
      <c r="P95" s="5">
        <f>IF(K95="","",RANK(O95,O$7:O$280))</f>
      </c>
      <c r="Q95" s="31">
        <f>IF(P95="",0,O$281+1-P95)</f>
        <v>0</v>
      </c>
      <c r="R95" s="3" t="e">
        <f>Q95+#REF!</f>
        <v>#REF!</v>
      </c>
      <c r="S95" s="5" t="e">
        <f>IF(R95=0,"",RANK(R95,R$7:R$280))</f>
        <v>#REF!</v>
      </c>
      <c r="T95" s="36"/>
      <c r="U95" s="37"/>
      <c r="V95" s="37"/>
      <c r="W95" s="37"/>
      <c r="X95" s="4">
        <f t="shared" si="25"/>
        <v>0</v>
      </c>
      <c r="Y95" s="5">
        <f>IF(T95="","",RANK(X95,X$7:X$280))</f>
      </c>
      <c r="Z95" s="31">
        <f>IF(Y95="",0,X$281+1-Y95)</f>
        <v>0</v>
      </c>
      <c r="AA95" s="3" t="e">
        <f t="shared" si="26"/>
        <v>#REF!</v>
      </c>
      <c r="AB95" s="5" t="e">
        <f>IF(AA95=0,"",RANK(AA95,AA$7:AA$280))</f>
        <v>#REF!</v>
      </c>
      <c r="AC95" s="36"/>
      <c r="AD95" s="37"/>
      <c r="AE95" s="37"/>
      <c r="AF95" s="37"/>
      <c r="AG95" s="5"/>
      <c r="AH95" s="5">
        <f>IF(AC95="","",RANK(AG95,AG$7:AG$280))</f>
      </c>
      <c r="AI95" s="31"/>
      <c r="AJ95" s="3" t="e">
        <f t="shared" si="27"/>
        <v>#REF!</v>
      </c>
      <c r="AK95" s="5" t="e">
        <f>IF(AJ95=0,"",RANK(AJ95,AJ$7:AJ$280))</f>
        <v>#REF!</v>
      </c>
      <c r="AL95" s="36"/>
      <c r="AM95" s="37"/>
      <c r="AN95" s="37"/>
      <c r="AO95" s="37"/>
      <c r="AP95" s="4">
        <f t="shared" si="22"/>
        <v>0</v>
      </c>
      <c r="AQ95" s="5">
        <f>IF(AL95="","",RANK(AP95,AP$7:AP$280))</f>
      </c>
      <c r="AR95" s="31">
        <f>IF(AQ95="",0,AP$281+1-AQ95)</f>
        <v>0</v>
      </c>
      <c r="AS95" s="3" t="e">
        <f t="shared" si="23"/>
        <v>#REF!</v>
      </c>
      <c r="AT95" s="5" t="e">
        <f>IF(AS95=0,"",RANK(AS95,AS$7:AS$280))</f>
        <v>#REF!</v>
      </c>
      <c r="AU95" s="15"/>
      <c r="AV95" s="16"/>
      <c r="AW95" s="16"/>
      <c r="AX95" s="16"/>
      <c r="AY95" s="5">
        <f t="shared" si="17"/>
        <v>0</v>
      </c>
      <c r="AZ95" s="5">
        <f>IF(AU95="","",RANK(AY95,AY$8:AY$280))</f>
      </c>
      <c r="BA95" s="42">
        <f>IF(AZ95="",0,AY$281+1-AZ95)</f>
        <v>0</v>
      </c>
      <c r="BB95" s="3" t="e">
        <f t="shared" si="24"/>
        <v>#REF!</v>
      </c>
      <c r="BC95" s="62" t="e">
        <f>IF(BB95=0,"",RANK(BB95,BB$8:BB$280))</f>
        <v>#REF!</v>
      </c>
      <c r="BG95" s="79"/>
    </row>
    <row r="96" spans="2:59" ht="15">
      <c r="B96" s="95" t="s">
        <v>50</v>
      </c>
      <c r="C96" s="96" t="s">
        <v>678</v>
      </c>
      <c r="D96" s="97">
        <v>1111310030</v>
      </c>
      <c r="E96" s="15" t="s">
        <v>1200</v>
      </c>
      <c r="F96" s="37">
        <v>14</v>
      </c>
      <c r="G96" s="37">
        <v>12</v>
      </c>
      <c r="H96" s="37">
        <v>16</v>
      </c>
      <c r="I96" s="4">
        <f t="shared" si="29"/>
        <v>42</v>
      </c>
      <c r="J96" s="5">
        <f>IF(E96="","",RANK(I96,I$7:I$280))</f>
        <v>66</v>
      </c>
      <c r="K96" s="15"/>
      <c r="L96" s="16"/>
      <c r="M96" s="16"/>
      <c r="N96" s="16"/>
      <c r="O96" s="4">
        <f t="shared" si="28"/>
        <v>0</v>
      </c>
      <c r="P96" s="5">
        <f>IF(K96="","",RANK(O96,O$7:O$280))</f>
      </c>
      <c r="Q96" s="31">
        <f>IF(P96="",0,O$281+1-P96)</f>
        <v>0</v>
      </c>
      <c r="R96" s="3" t="e">
        <f>Q96+#REF!</f>
        <v>#REF!</v>
      </c>
      <c r="S96" s="5" t="e">
        <f>IF(R96=0,"",RANK(R96,R$7:R$280))</f>
        <v>#REF!</v>
      </c>
      <c r="T96" s="36"/>
      <c r="U96" s="37"/>
      <c r="V96" s="37"/>
      <c r="W96" s="37"/>
      <c r="X96" s="4">
        <f t="shared" si="25"/>
        <v>0</v>
      </c>
      <c r="Y96" s="5">
        <f>IF(T96="","",RANK(X96,X$7:X$280))</f>
      </c>
      <c r="Z96" s="31">
        <f>IF(Y96="",0,X$281+1-Y96)</f>
        <v>0</v>
      </c>
      <c r="AA96" s="3" t="e">
        <f t="shared" si="26"/>
        <v>#REF!</v>
      </c>
      <c r="AB96" s="5" t="e">
        <f>IF(AA96=0,"",RANK(AA96,AA$7:AA$280))</f>
        <v>#REF!</v>
      </c>
      <c r="AC96" s="36"/>
      <c r="AD96" s="37"/>
      <c r="AE96" s="37"/>
      <c r="AF96" s="37"/>
      <c r="AG96" s="5">
        <f aca="true" t="shared" si="30" ref="AG96:AG104">SUM(AD96:AF96)</f>
        <v>0</v>
      </c>
      <c r="AH96" s="5">
        <f>IF(AC96="","",RANK(AG96,AG$7:AG$280))</f>
      </c>
      <c r="AI96" s="31">
        <f>IF(AH96="",0,AG$281+1-AH96)</f>
        <v>0</v>
      </c>
      <c r="AJ96" s="3" t="e">
        <f t="shared" si="27"/>
        <v>#REF!</v>
      </c>
      <c r="AK96" s="5" t="e">
        <f>IF(AJ96=0,"",RANK(AJ96,AJ$7:AJ$280))</f>
        <v>#REF!</v>
      </c>
      <c r="AL96" s="15"/>
      <c r="AM96" s="16"/>
      <c r="AN96" s="16"/>
      <c r="AO96" s="16"/>
      <c r="AP96" s="4">
        <f t="shared" si="22"/>
        <v>0</v>
      </c>
      <c r="AQ96" s="5">
        <f>IF(AL96="","",RANK(AP96,AP$7:AP$280))</f>
      </c>
      <c r="AR96" s="31">
        <f>IF(AQ96="",0,AP$281+1-AQ96)</f>
        <v>0</v>
      </c>
      <c r="AS96" s="3" t="e">
        <f t="shared" si="23"/>
        <v>#REF!</v>
      </c>
      <c r="AT96" s="5" t="e">
        <f>IF(AS96=0,"",RANK(AS96,AS$7:AS$280))</f>
        <v>#REF!</v>
      </c>
      <c r="AU96" s="15"/>
      <c r="AV96" s="16"/>
      <c r="AW96" s="16"/>
      <c r="AX96" s="16"/>
      <c r="AY96" s="5">
        <f t="shared" si="17"/>
        <v>0</v>
      </c>
      <c r="AZ96" s="5">
        <f>IF(AU96="","",RANK(AY96,AY$8:AY$280))</f>
      </c>
      <c r="BA96" s="42">
        <f>IF(AZ96="",0,AY$281+1-AZ96)</f>
        <v>0</v>
      </c>
      <c r="BB96" s="3" t="e">
        <f t="shared" si="24"/>
        <v>#REF!</v>
      </c>
      <c r="BC96" s="62" t="e">
        <f>IF(BB96=0,"",RANK(BB96,BB$8:BB$280))</f>
        <v>#REF!</v>
      </c>
      <c r="BG96" s="79"/>
    </row>
    <row r="97" spans="2:59" ht="15">
      <c r="B97" s="95" t="s">
        <v>51</v>
      </c>
      <c r="C97" s="96" t="s">
        <v>678</v>
      </c>
      <c r="D97" s="97">
        <v>1111310057</v>
      </c>
      <c r="E97" s="36" t="s">
        <v>1201</v>
      </c>
      <c r="F97" s="37">
        <v>14</v>
      </c>
      <c r="G97" s="37">
        <v>12</v>
      </c>
      <c r="H97" s="37">
        <v>15</v>
      </c>
      <c r="I97" s="4">
        <f t="shared" si="29"/>
        <v>41</v>
      </c>
      <c r="J97" s="5">
        <f>IF(E97="","",RANK(I97,I$7:I$280))</f>
        <v>87</v>
      </c>
      <c r="K97" s="36"/>
      <c r="L97" s="37"/>
      <c r="M97" s="37"/>
      <c r="N97" s="37"/>
      <c r="O97" s="4">
        <f t="shared" si="28"/>
        <v>0</v>
      </c>
      <c r="P97" s="5">
        <f>IF(K97="","",RANK(O97,O$7:O$280))</f>
      </c>
      <c r="Q97" s="31">
        <f>IF(P97="",0,O$281+1-P97)</f>
        <v>0</v>
      </c>
      <c r="R97" s="3" t="e">
        <f>Q97+#REF!</f>
        <v>#REF!</v>
      </c>
      <c r="S97" s="5" t="e">
        <f>IF(R97=0,"",RANK(R97,R$7:R$280))</f>
        <v>#REF!</v>
      </c>
      <c r="T97" s="15"/>
      <c r="U97" s="16"/>
      <c r="V97" s="16"/>
      <c r="W97" s="16"/>
      <c r="X97" s="4">
        <f t="shared" si="25"/>
        <v>0</v>
      </c>
      <c r="Y97" s="5">
        <f>IF(T97="","",RANK(X97,X$7:X$280))</f>
      </c>
      <c r="Z97" s="31">
        <f>IF(Y97="",0,X$281+1-Y97)</f>
        <v>0</v>
      </c>
      <c r="AA97" s="3" t="e">
        <f t="shared" si="26"/>
        <v>#REF!</v>
      </c>
      <c r="AB97" s="5" t="e">
        <f>IF(AA97=0,"",RANK(AA97,AA$7:AA$280))</f>
        <v>#REF!</v>
      </c>
      <c r="AC97" s="15"/>
      <c r="AD97" s="16"/>
      <c r="AE97" s="16"/>
      <c r="AF97" s="16"/>
      <c r="AG97" s="5">
        <f t="shared" si="30"/>
        <v>0</v>
      </c>
      <c r="AH97" s="5">
        <f>IF(AC97="","",RANK(AG97,AG$7:AG$280))</f>
      </c>
      <c r="AI97" s="31">
        <f>IF(AH97="",0,AG$281+1-AH97)</f>
        <v>0</v>
      </c>
      <c r="AJ97" s="3" t="e">
        <f t="shared" si="27"/>
        <v>#REF!</v>
      </c>
      <c r="AK97" s="5" t="e">
        <f>IF(AJ97=0,"",RANK(AJ97,AJ$7:AJ$280))</f>
        <v>#REF!</v>
      </c>
      <c r="AL97" s="15"/>
      <c r="AM97" s="16"/>
      <c r="AN97" s="16"/>
      <c r="AO97" s="16"/>
      <c r="AP97" s="4">
        <f t="shared" si="22"/>
        <v>0</v>
      </c>
      <c r="AQ97" s="5">
        <f>IF(AL97="","",RANK(AP97,AP$7:AP$280))</f>
      </c>
      <c r="AR97" s="31">
        <f>IF(AQ97="",0,AP$281+1-AQ97)</f>
        <v>0</v>
      </c>
      <c r="AS97" s="3" t="e">
        <f t="shared" si="23"/>
        <v>#REF!</v>
      </c>
      <c r="AT97" s="5" t="e">
        <f>IF(AS97=0,"",RANK(AS97,AS$7:AS$280))</f>
        <v>#REF!</v>
      </c>
      <c r="AU97" s="15"/>
      <c r="AV97" s="16"/>
      <c r="AW97" s="16"/>
      <c r="AX97" s="16"/>
      <c r="AY97" s="5">
        <f t="shared" si="17"/>
        <v>0</v>
      </c>
      <c r="AZ97" s="5">
        <f>IF(AU97="","",RANK(AY97,AY$8:AY$280))</f>
      </c>
      <c r="BA97" s="42">
        <f>IF(AZ97="",0,AY$281+1-AZ97)</f>
        <v>0</v>
      </c>
      <c r="BB97" s="3" t="e">
        <f t="shared" si="24"/>
        <v>#REF!</v>
      </c>
      <c r="BC97" s="62" t="e">
        <f>IF(BB97=0,"",RANK(BB97,BB$8:BB$280))</f>
        <v>#REF!</v>
      </c>
      <c r="BG97" s="79"/>
    </row>
    <row r="98" spans="2:59" ht="15">
      <c r="B98" s="95" t="s">
        <v>52</v>
      </c>
      <c r="C98" s="96" t="s">
        <v>678</v>
      </c>
      <c r="D98" s="97">
        <v>1111310062</v>
      </c>
      <c r="E98" s="15" t="s">
        <v>1202</v>
      </c>
      <c r="F98" s="37">
        <v>16</v>
      </c>
      <c r="G98" s="37">
        <v>12</v>
      </c>
      <c r="H98" s="37">
        <v>14</v>
      </c>
      <c r="I98" s="4">
        <f t="shared" si="29"/>
        <v>42</v>
      </c>
      <c r="J98" s="5">
        <f>IF(E98="","",RANK(I98,I$7:I$280))</f>
        <v>66</v>
      </c>
      <c r="K98" s="15"/>
      <c r="L98" s="16"/>
      <c r="M98" s="16"/>
      <c r="N98" s="16"/>
      <c r="O98" s="5">
        <f t="shared" si="28"/>
        <v>0</v>
      </c>
      <c r="P98" s="5">
        <f>IF(K98="","",RANK(O98,O$7:O$280))</f>
      </c>
      <c r="Q98" s="31">
        <f>IF(P98="",0,O$281+1-P98)</f>
        <v>0</v>
      </c>
      <c r="R98" s="3" t="e">
        <f>Q98+#REF!</f>
        <v>#REF!</v>
      </c>
      <c r="S98" s="5" t="e">
        <f>IF(R98=0,"",RANK(R98,R$7:R$280))</f>
        <v>#REF!</v>
      </c>
      <c r="T98" s="15"/>
      <c r="U98" s="16"/>
      <c r="V98" s="16"/>
      <c r="W98" s="16"/>
      <c r="X98" s="4">
        <f t="shared" si="25"/>
        <v>0</v>
      </c>
      <c r="Y98" s="5">
        <f>IF(T98="","",RANK(X98,X$7:X$280))</f>
      </c>
      <c r="Z98" s="31">
        <f>IF(Y98="",0,X$281+1-Y98)</f>
        <v>0</v>
      </c>
      <c r="AA98" s="3" t="e">
        <f t="shared" si="26"/>
        <v>#REF!</v>
      </c>
      <c r="AB98" s="5" t="e">
        <f>IF(AA98=0,"",RANK(AA98,AA$7:AA$280))</f>
        <v>#REF!</v>
      </c>
      <c r="AC98" s="15"/>
      <c r="AD98" s="16"/>
      <c r="AE98" s="16"/>
      <c r="AF98" s="16"/>
      <c r="AG98" s="5">
        <f t="shared" si="30"/>
        <v>0</v>
      </c>
      <c r="AH98" s="5">
        <f>IF(AC98="","",RANK(AG98,AG$7:AG$280))</f>
      </c>
      <c r="AI98" s="31">
        <f>IF(AH98="",0,AG$281+1-AH98)</f>
        <v>0</v>
      </c>
      <c r="AJ98" s="3" t="e">
        <f t="shared" si="27"/>
        <v>#REF!</v>
      </c>
      <c r="AK98" s="5" t="e">
        <f>IF(AJ98=0,"",RANK(AJ98,AJ$7:AJ$280))</f>
        <v>#REF!</v>
      </c>
      <c r="AL98" s="15"/>
      <c r="AM98" s="16"/>
      <c r="AN98" s="16"/>
      <c r="AO98" s="16"/>
      <c r="AP98" s="4">
        <f t="shared" si="22"/>
        <v>0</v>
      </c>
      <c r="AQ98" s="5">
        <f>IF(AL98="","",RANK(AP98,AP$7:AP$280))</f>
      </c>
      <c r="AR98" s="31">
        <f>IF(AQ98="",0,AP$281+1-AQ98)</f>
        <v>0</v>
      </c>
      <c r="AS98" s="3" t="e">
        <f t="shared" si="23"/>
        <v>#REF!</v>
      </c>
      <c r="AT98" s="5" t="e">
        <f>IF(AS98=0,"",RANK(AS98,AS$7:AS$280))</f>
        <v>#REF!</v>
      </c>
      <c r="AU98" s="15"/>
      <c r="AV98" s="16"/>
      <c r="AW98" s="16"/>
      <c r="AX98" s="16"/>
      <c r="AY98" s="5">
        <f t="shared" si="17"/>
        <v>0</v>
      </c>
      <c r="AZ98" s="5">
        <f>IF(AU98="","",RANK(AY98,AY$8:AY$280))</f>
      </c>
      <c r="BA98" s="42">
        <f>IF(AZ98="",0,AY$281+1-AZ98)</f>
        <v>0</v>
      </c>
      <c r="BB98" s="3" t="e">
        <f t="shared" si="24"/>
        <v>#REF!</v>
      </c>
      <c r="BC98" s="62" t="e">
        <f>IF(BB98=0,"",RANK(BB98,BB$8:BB$280))</f>
        <v>#REF!</v>
      </c>
      <c r="BG98" s="79"/>
    </row>
    <row r="99" spans="2:59" ht="15">
      <c r="B99" s="95" t="s">
        <v>53</v>
      </c>
      <c r="C99" s="96" t="s">
        <v>678</v>
      </c>
      <c r="D99" s="97">
        <v>1111310078</v>
      </c>
      <c r="E99" s="15" t="s">
        <v>1203</v>
      </c>
      <c r="F99" s="37">
        <v>8</v>
      </c>
      <c r="G99" s="37">
        <v>9</v>
      </c>
      <c r="H99" s="37">
        <v>13</v>
      </c>
      <c r="I99" s="4">
        <f t="shared" si="29"/>
        <v>30</v>
      </c>
      <c r="J99" s="5">
        <f>IF(E99="","",RANK(I99,I$7:I$280))</f>
        <v>224</v>
      </c>
      <c r="K99" s="15"/>
      <c r="L99" s="16"/>
      <c r="M99" s="16"/>
      <c r="N99" s="16"/>
      <c r="O99" s="4">
        <f t="shared" si="28"/>
        <v>0</v>
      </c>
      <c r="P99" s="5">
        <f>IF(K99="","",RANK(O99,O$7:O$280))</f>
      </c>
      <c r="Q99" s="31">
        <f>IF(P99="",0,O$281+1-P99)</f>
        <v>0</v>
      </c>
      <c r="R99" s="3" t="e">
        <f>Q99+#REF!</f>
        <v>#REF!</v>
      </c>
      <c r="S99" s="5" t="e">
        <f>IF(R99=0,"",RANK(R99,R$7:R$280))</f>
        <v>#REF!</v>
      </c>
      <c r="T99" s="15"/>
      <c r="U99" s="16"/>
      <c r="V99" s="16"/>
      <c r="W99" s="16"/>
      <c r="X99" s="4">
        <f t="shared" si="25"/>
        <v>0</v>
      </c>
      <c r="Y99" s="5">
        <f>IF(T99="","",RANK(X99,X$7:X$280))</f>
      </c>
      <c r="Z99" s="31">
        <f>IF(Y99="",0,X$281+1-Y99)</f>
        <v>0</v>
      </c>
      <c r="AA99" s="3" t="e">
        <f t="shared" si="26"/>
        <v>#REF!</v>
      </c>
      <c r="AB99" s="5" t="e">
        <f>IF(AA99=0,"",RANK(AA99,AA$7:AA$280))</f>
        <v>#REF!</v>
      </c>
      <c r="AC99" s="15"/>
      <c r="AD99" s="16"/>
      <c r="AE99" s="16"/>
      <c r="AF99" s="16"/>
      <c r="AG99" s="5">
        <f t="shared" si="30"/>
        <v>0</v>
      </c>
      <c r="AH99" s="5">
        <f>IF(AC99="","",RANK(AG99,AG$7:AG$280))</f>
      </c>
      <c r="AI99" s="31">
        <f>IF(AH99="",0,AG$281+1-AH99)</f>
        <v>0</v>
      </c>
      <c r="AJ99" s="3" t="e">
        <f t="shared" si="27"/>
        <v>#REF!</v>
      </c>
      <c r="AK99" s="5" t="e">
        <f>IF(AJ99=0,"",RANK(AJ99,AJ$7:AJ$280))</f>
        <v>#REF!</v>
      </c>
      <c r="AL99" s="15"/>
      <c r="AM99" s="16"/>
      <c r="AN99" s="16"/>
      <c r="AO99" s="16"/>
      <c r="AP99" s="4">
        <f t="shared" si="22"/>
        <v>0</v>
      </c>
      <c r="AQ99" s="5">
        <f>IF(AL99="","",RANK(AP99,AP$7:AP$280))</f>
      </c>
      <c r="AR99" s="31">
        <f>IF(AQ99="",0,AP$281+1-AQ99)</f>
        <v>0</v>
      </c>
      <c r="AS99" s="3" t="e">
        <f t="shared" si="23"/>
        <v>#REF!</v>
      </c>
      <c r="AT99" s="5" t="e">
        <f>IF(AS99=0,"",RANK(AS99,AS$7:AS$280))</f>
        <v>#REF!</v>
      </c>
      <c r="AU99" s="15"/>
      <c r="AV99" s="16"/>
      <c r="AW99" s="16"/>
      <c r="AX99" s="16"/>
      <c r="AY99" s="5">
        <f t="shared" si="17"/>
        <v>0</v>
      </c>
      <c r="AZ99" s="5">
        <f>IF(AU99="","",RANK(AY99,AY$8:AY$280))</f>
      </c>
      <c r="BA99" s="42">
        <f>IF(AZ99="",0,AY$281+1-AZ99)</f>
        <v>0</v>
      </c>
      <c r="BB99" s="3" t="e">
        <f t="shared" si="24"/>
        <v>#REF!</v>
      </c>
      <c r="BC99" s="62" t="e">
        <f>IF(BB99=0,"",RANK(BB99,BB$8:BB$280))</f>
        <v>#REF!</v>
      </c>
      <c r="BG99" s="79"/>
    </row>
    <row r="100" spans="2:59" ht="15">
      <c r="B100" s="95" t="s">
        <v>140</v>
      </c>
      <c r="C100" s="96" t="s">
        <v>678</v>
      </c>
      <c r="D100" s="97">
        <v>1111310083</v>
      </c>
      <c r="E100" s="15" t="s">
        <v>1204</v>
      </c>
      <c r="F100" s="37">
        <v>19</v>
      </c>
      <c r="G100" s="37">
        <v>7</v>
      </c>
      <c r="H100" s="37">
        <v>15</v>
      </c>
      <c r="I100" s="4">
        <f t="shared" si="29"/>
        <v>41</v>
      </c>
      <c r="J100" s="5">
        <f>IF(E100="","",RANK(I100,I$7:I$280))</f>
        <v>87</v>
      </c>
      <c r="K100" s="15"/>
      <c r="L100" s="16"/>
      <c r="M100" s="16"/>
      <c r="N100" s="16"/>
      <c r="O100" s="4">
        <f t="shared" si="28"/>
        <v>0</v>
      </c>
      <c r="P100" s="5">
        <f>IF(K100="","",RANK(O100,O$7:O$280))</f>
      </c>
      <c r="Q100" s="31">
        <f>IF(P100="",0,O$281+1-P100)</f>
        <v>0</v>
      </c>
      <c r="R100" s="3" t="e">
        <f>Q100+#REF!</f>
        <v>#REF!</v>
      </c>
      <c r="S100" s="5" t="e">
        <f>IF(R100=0,"",RANK(R100,R$7:R$280))</f>
        <v>#REF!</v>
      </c>
      <c r="T100" s="15"/>
      <c r="U100" s="16"/>
      <c r="V100" s="16"/>
      <c r="W100" s="16"/>
      <c r="X100" s="4">
        <f t="shared" si="25"/>
        <v>0</v>
      </c>
      <c r="Y100" s="5">
        <f>IF(T100="","",RANK(X100,X$7:X$280))</f>
      </c>
      <c r="Z100" s="31">
        <f>IF(Y100="",0,X$281+1-Y100)</f>
        <v>0</v>
      </c>
      <c r="AA100" s="3" t="e">
        <f t="shared" si="26"/>
        <v>#REF!</v>
      </c>
      <c r="AB100" s="5" t="e">
        <f>IF(AA100=0,"",RANK(AA100,AA$7:AA$280))</f>
        <v>#REF!</v>
      </c>
      <c r="AC100" s="15"/>
      <c r="AD100" s="16"/>
      <c r="AE100" s="16"/>
      <c r="AF100" s="16"/>
      <c r="AG100" s="5">
        <f t="shared" si="30"/>
        <v>0</v>
      </c>
      <c r="AH100" s="5">
        <f>IF(AC100="","",RANK(AG100,AG$7:AG$280))</f>
      </c>
      <c r="AI100" s="31">
        <f>IF(AH100="",0,AG$281+1-AH100)</f>
        <v>0</v>
      </c>
      <c r="AJ100" s="3" t="e">
        <f t="shared" si="27"/>
        <v>#REF!</v>
      </c>
      <c r="AK100" s="5" t="e">
        <f>IF(AJ100=0,"",RANK(AJ100,AJ$7:AJ$280))</f>
        <v>#REF!</v>
      </c>
      <c r="AL100" s="15"/>
      <c r="AM100" s="16"/>
      <c r="AN100" s="16"/>
      <c r="AO100" s="16"/>
      <c r="AP100" s="4">
        <f t="shared" si="22"/>
        <v>0</v>
      </c>
      <c r="AQ100" s="5">
        <f>IF(AL100="","",RANK(AP100,AP$7:AP$280))</f>
      </c>
      <c r="AR100" s="31">
        <f>IF(AQ100="",0,AP$281+1-AQ100)</f>
        <v>0</v>
      </c>
      <c r="AS100" s="3" t="e">
        <f t="shared" si="23"/>
        <v>#REF!</v>
      </c>
      <c r="AT100" s="5" t="e">
        <f>IF(AS100=0,"",RANK(AS100,AS$7:AS$280))</f>
        <v>#REF!</v>
      </c>
      <c r="AU100" s="15"/>
      <c r="AV100" s="16"/>
      <c r="AW100" s="16"/>
      <c r="AX100" s="16"/>
      <c r="AY100" s="5">
        <f t="shared" si="17"/>
        <v>0</v>
      </c>
      <c r="AZ100" s="5">
        <f>IF(AU100="","",RANK(AY100,AY$8:AY$280))</f>
      </c>
      <c r="BA100" s="42">
        <f>IF(AZ100="",0,AY$281+1-AZ100)</f>
        <v>0</v>
      </c>
      <c r="BB100" s="3" t="e">
        <f t="shared" si="24"/>
        <v>#REF!</v>
      </c>
      <c r="BC100" s="62" t="e">
        <f>IF(BB100=0,"",RANK(BB100,BB$8:BB$280))</f>
        <v>#REF!</v>
      </c>
      <c r="BG100" s="79"/>
    </row>
    <row r="101" spans="2:59" ht="15">
      <c r="B101" s="95" t="s">
        <v>54</v>
      </c>
      <c r="C101" s="96" t="s">
        <v>678</v>
      </c>
      <c r="D101" s="97">
        <v>1111310084</v>
      </c>
      <c r="E101" s="15" t="s">
        <v>1205</v>
      </c>
      <c r="F101" s="37">
        <v>9</v>
      </c>
      <c r="G101" s="37">
        <v>12</v>
      </c>
      <c r="H101" s="37">
        <v>15</v>
      </c>
      <c r="I101" s="4">
        <f t="shared" si="29"/>
        <v>36</v>
      </c>
      <c r="J101" s="5">
        <f>IF(E101="","",RANK(I101,I$7:I$280))</f>
        <v>162</v>
      </c>
      <c r="K101" s="15"/>
      <c r="L101" s="16"/>
      <c r="M101" s="16"/>
      <c r="N101" s="16"/>
      <c r="O101" s="4">
        <f t="shared" si="28"/>
        <v>0</v>
      </c>
      <c r="P101" s="5">
        <f>IF(K101="","",RANK(O101,O$7:O$280))</f>
      </c>
      <c r="Q101" s="31">
        <f>IF(P101="",0,O$281+1-P101)</f>
        <v>0</v>
      </c>
      <c r="R101" s="3" t="e">
        <f>Q101+#REF!</f>
        <v>#REF!</v>
      </c>
      <c r="S101" s="5" t="e">
        <f>IF(R101=0,"",RANK(R101,R$7:R$280))</f>
        <v>#REF!</v>
      </c>
      <c r="T101" s="15"/>
      <c r="U101" s="16"/>
      <c r="V101" s="16"/>
      <c r="W101" s="16"/>
      <c r="X101" s="4">
        <f t="shared" si="25"/>
        <v>0</v>
      </c>
      <c r="Y101" s="5">
        <f>IF(T101="","",RANK(X101,X$7:X$280))</f>
      </c>
      <c r="Z101" s="31">
        <f>IF(Y101="",0,X$281+1-Y101)</f>
        <v>0</v>
      </c>
      <c r="AA101" s="3" t="e">
        <f t="shared" si="26"/>
        <v>#REF!</v>
      </c>
      <c r="AB101" s="5" t="e">
        <f>IF(AA101=0,"",RANK(AA101,AA$7:AA$280))</f>
        <v>#REF!</v>
      </c>
      <c r="AC101" s="15"/>
      <c r="AD101" s="16"/>
      <c r="AE101" s="16"/>
      <c r="AF101" s="16"/>
      <c r="AG101" s="5">
        <f t="shared" si="30"/>
        <v>0</v>
      </c>
      <c r="AH101" s="5">
        <f>IF(AC101="","",RANK(AG101,AG$7:AG$280))</f>
      </c>
      <c r="AI101" s="31">
        <f>IF(AH101="",0,AG$281+1-AH101)</f>
        <v>0</v>
      </c>
      <c r="AJ101" s="3" t="e">
        <f t="shared" si="27"/>
        <v>#REF!</v>
      </c>
      <c r="AK101" s="5" t="e">
        <f>IF(AJ101=0,"",RANK(AJ101,AJ$7:AJ$280))</f>
        <v>#REF!</v>
      </c>
      <c r="AL101" s="15"/>
      <c r="AM101" s="16"/>
      <c r="AN101" s="16"/>
      <c r="AO101" s="16"/>
      <c r="AP101" s="4">
        <f t="shared" si="22"/>
        <v>0</v>
      </c>
      <c r="AQ101" s="5">
        <f>IF(AL101="","",RANK(AP101,AP$7:AP$280))</f>
      </c>
      <c r="AR101" s="31">
        <f>IF(AQ101="",0,AP$281+1-AQ101)</f>
        <v>0</v>
      </c>
      <c r="AS101" s="3" t="e">
        <f t="shared" si="23"/>
        <v>#REF!</v>
      </c>
      <c r="AT101" s="5" t="e">
        <f>IF(AS101=0,"",RANK(AS101,AS$7:AS$280))</f>
        <v>#REF!</v>
      </c>
      <c r="AU101" s="15"/>
      <c r="AV101" s="16"/>
      <c r="AW101" s="16"/>
      <c r="AX101" s="16"/>
      <c r="AY101" s="5">
        <f t="shared" si="17"/>
        <v>0</v>
      </c>
      <c r="AZ101" s="5">
        <f>IF(AU101="","",RANK(AY101,AY$8:AY$280))</f>
      </c>
      <c r="BA101" s="42">
        <f>IF(AZ101="",0,AY$281+1-AZ101)</f>
        <v>0</v>
      </c>
      <c r="BB101" s="3" t="e">
        <f t="shared" si="24"/>
        <v>#REF!</v>
      </c>
      <c r="BC101" s="62" t="e">
        <f>IF(BB101=0,"",RANK(BB101,BB$8:BB$280))</f>
        <v>#REF!</v>
      </c>
      <c r="BG101" s="79"/>
    </row>
    <row r="102" spans="2:59" ht="15">
      <c r="B102" s="95" t="s">
        <v>144</v>
      </c>
      <c r="C102" s="96" t="s">
        <v>678</v>
      </c>
      <c r="D102" s="97">
        <v>1111310102</v>
      </c>
      <c r="E102" s="15" t="s">
        <v>1206</v>
      </c>
      <c r="F102" s="37">
        <v>11</v>
      </c>
      <c r="G102" s="37">
        <v>12</v>
      </c>
      <c r="H102" s="37">
        <v>11</v>
      </c>
      <c r="I102" s="4">
        <f t="shared" si="29"/>
        <v>34</v>
      </c>
      <c r="J102" s="5">
        <f>IF(E102="","",RANK(I102,I$7:I$280))</f>
        <v>196</v>
      </c>
      <c r="K102" s="15"/>
      <c r="L102" s="16"/>
      <c r="M102" s="16"/>
      <c r="N102" s="16"/>
      <c r="O102" s="4">
        <f t="shared" si="28"/>
        <v>0</v>
      </c>
      <c r="P102" s="5">
        <f>IF(K102="","",RANK(O102,O$7:O$280))</f>
      </c>
      <c r="Q102" s="31">
        <f>IF(P102="",0,O$281+1-P102)</f>
        <v>0</v>
      </c>
      <c r="R102" s="3" t="e">
        <f>Q102+#REF!</f>
        <v>#REF!</v>
      </c>
      <c r="S102" s="5" t="e">
        <f>IF(R102=0,"",RANK(R102,R$7:R$280))</f>
        <v>#REF!</v>
      </c>
      <c r="T102" s="15"/>
      <c r="U102" s="16"/>
      <c r="V102" s="16"/>
      <c r="W102" s="16"/>
      <c r="X102" s="4">
        <f t="shared" si="25"/>
        <v>0</v>
      </c>
      <c r="Y102" s="5">
        <f>IF(T102="","",RANK(X102,X$7:X$280))</f>
      </c>
      <c r="Z102" s="31">
        <f>IF(Y102="",0,X$281+1-Y102)</f>
        <v>0</v>
      </c>
      <c r="AA102" s="3" t="e">
        <f t="shared" si="26"/>
        <v>#REF!</v>
      </c>
      <c r="AB102" s="5" t="e">
        <f>IF(AA102=0,"",RANK(AA102,AA$7:AA$280))</f>
        <v>#REF!</v>
      </c>
      <c r="AC102" s="15"/>
      <c r="AD102" s="16"/>
      <c r="AE102" s="16"/>
      <c r="AF102" s="16"/>
      <c r="AG102" s="5">
        <f t="shared" si="30"/>
        <v>0</v>
      </c>
      <c r="AH102" s="5">
        <f>IF(AC102="","",RANK(AG102,AG$7:AG$280))</f>
      </c>
      <c r="AI102" s="31">
        <f>IF(AH102="",0,AG$281+1-AH102)</f>
        <v>0</v>
      </c>
      <c r="AJ102" s="3" t="e">
        <f t="shared" si="27"/>
        <v>#REF!</v>
      </c>
      <c r="AK102" s="5" t="e">
        <f>IF(AJ102=0,"",RANK(AJ102,AJ$7:AJ$280))</f>
        <v>#REF!</v>
      </c>
      <c r="AL102" s="15"/>
      <c r="AM102" s="16"/>
      <c r="AN102" s="16"/>
      <c r="AO102" s="16"/>
      <c r="AP102" s="4">
        <f t="shared" si="22"/>
        <v>0</v>
      </c>
      <c r="AQ102" s="5">
        <f>IF(AL102="","",RANK(AP102,AP$7:AP$280))</f>
      </c>
      <c r="AR102" s="31">
        <f>IF(AQ102="",0,AP$281+1-AQ102)</f>
        <v>0</v>
      </c>
      <c r="AS102" s="3" t="e">
        <f t="shared" si="23"/>
        <v>#REF!</v>
      </c>
      <c r="AT102" s="5" t="e">
        <f>IF(AS102=0,"",RANK(AS102,AS$7:AS$280))</f>
        <v>#REF!</v>
      </c>
      <c r="AU102" s="15"/>
      <c r="AV102" s="16"/>
      <c r="AW102" s="16"/>
      <c r="AX102" s="16"/>
      <c r="AY102" s="5">
        <f t="shared" si="17"/>
        <v>0</v>
      </c>
      <c r="AZ102" s="5">
        <f>IF(AU102="","",RANK(AY102,AY$8:AY$280))</f>
      </c>
      <c r="BA102" s="42">
        <f>IF(AZ102="",0,AY$281+1-AZ102)</f>
        <v>0</v>
      </c>
      <c r="BB102" s="3" t="e">
        <f t="shared" si="24"/>
        <v>#REF!</v>
      </c>
      <c r="BC102" s="62" t="e">
        <f>IF(BB102=0,"",RANK(BB102,BB$8:BB$280))</f>
        <v>#REF!</v>
      </c>
      <c r="BG102" s="79"/>
    </row>
    <row r="103" spans="2:59" ht="15">
      <c r="B103" s="95" t="s">
        <v>1360</v>
      </c>
      <c r="C103" s="96" t="s">
        <v>678</v>
      </c>
      <c r="D103" s="97">
        <v>1111310107</v>
      </c>
      <c r="E103" s="15" t="s">
        <v>1207</v>
      </c>
      <c r="F103" s="37">
        <v>12</v>
      </c>
      <c r="G103" s="37">
        <v>15</v>
      </c>
      <c r="H103" s="37">
        <v>15</v>
      </c>
      <c r="I103" s="4">
        <f>SUM(F103:H103)</f>
        <v>42</v>
      </c>
      <c r="J103" s="5">
        <f>IF(E103="","",RANK(I103,I$7:I$280))</f>
        <v>66</v>
      </c>
      <c r="K103" s="15"/>
      <c r="L103" s="16"/>
      <c r="M103" s="16"/>
      <c r="N103" s="16"/>
      <c r="O103" s="4"/>
      <c r="P103" s="5"/>
      <c r="Q103" s="31"/>
      <c r="R103" s="3"/>
      <c r="S103" s="5"/>
      <c r="T103" s="15"/>
      <c r="U103" s="16"/>
      <c r="V103" s="16"/>
      <c r="W103" s="16"/>
      <c r="X103" s="4"/>
      <c r="Y103" s="5"/>
      <c r="Z103" s="31"/>
      <c r="AA103" s="3"/>
      <c r="AB103" s="5"/>
      <c r="AC103" s="15"/>
      <c r="AD103" s="16"/>
      <c r="AE103" s="16"/>
      <c r="AF103" s="16"/>
      <c r="AG103" s="5"/>
      <c r="AH103" s="5"/>
      <c r="AI103" s="31"/>
      <c r="AJ103" s="3"/>
      <c r="AK103" s="5"/>
      <c r="AL103" s="15"/>
      <c r="AM103" s="16"/>
      <c r="AN103" s="16"/>
      <c r="AO103" s="16"/>
      <c r="AP103" s="4"/>
      <c r="AQ103" s="5"/>
      <c r="AR103" s="31"/>
      <c r="AS103" s="3"/>
      <c r="AT103" s="5"/>
      <c r="AU103" s="15"/>
      <c r="AV103" s="16"/>
      <c r="AW103" s="16"/>
      <c r="AX103" s="16"/>
      <c r="AY103" s="5"/>
      <c r="AZ103" s="5"/>
      <c r="BA103" s="42"/>
      <c r="BB103" s="3"/>
      <c r="BC103" s="62"/>
      <c r="BG103" s="79"/>
    </row>
    <row r="104" spans="2:59" ht="15">
      <c r="B104" s="95" t="s">
        <v>55</v>
      </c>
      <c r="C104" s="96" t="s">
        <v>678</v>
      </c>
      <c r="D104" s="97">
        <v>1111310110</v>
      </c>
      <c r="E104" s="15" t="s">
        <v>1208</v>
      </c>
      <c r="F104" s="37">
        <v>11</v>
      </c>
      <c r="G104" s="37">
        <v>14</v>
      </c>
      <c r="H104" s="37">
        <v>12</v>
      </c>
      <c r="I104" s="4">
        <f t="shared" si="29"/>
        <v>37</v>
      </c>
      <c r="J104" s="5">
        <f>IF(E104="","",RANK(I104,I$7:I$280))</f>
        <v>146</v>
      </c>
      <c r="K104" s="15"/>
      <c r="L104" s="16"/>
      <c r="M104" s="16"/>
      <c r="N104" s="16"/>
      <c r="O104" s="4"/>
      <c r="P104" s="5"/>
      <c r="Q104" s="31"/>
      <c r="R104" s="3"/>
      <c r="S104" s="5"/>
      <c r="T104" s="15"/>
      <c r="U104" s="16"/>
      <c r="V104" s="16"/>
      <c r="W104" s="16"/>
      <c r="X104" s="4"/>
      <c r="Y104" s="5">
        <f>IF(T104="","",RANK(X104,X$7:X$280))</f>
      </c>
      <c r="Z104" s="31"/>
      <c r="AA104" s="3"/>
      <c r="AB104" s="5"/>
      <c r="AC104" s="15"/>
      <c r="AD104" s="16"/>
      <c r="AE104" s="16"/>
      <c r="AF104" s="16"/>
      <c r="AG104" s="5">
        <f t="shared" si="30"/>
        <v>0</v>
      </c>
      <c r="AH104" s="5">
        <f>IF(AC104="","",RANK(AG104,AG$7:AG$280))</f>
      </c>
      <c r="AI104" s="31">
        <f>IF(AH104="",0,AG$281+1-AH104)</f>
        <v>0</v>
      </c>
      <c r="AJ104" s="3">
        <f t="shared" si="27"/>
        <v>0</v>
      </c>
      <c r="AK104" s="5">
        <f>IF(AJ104=0,"",RANK(AJ104,AJ$7:AJ$280))</f>
      </c>
      <c r="AL104" s="15"/>
      <c r="AM104" s="16"/>
      <c r="AN104" s="16"/>
      <c r="AO104" s="16"/>
      <c r="AP104" s="4">
        <f t="shared" si="22"/>
        <v>0</v>
      </c>
      <c r="AQ104" s="5">
        <f>IF(AL104="","",RANK(AP104,AP$7:AP$280))</f>
      </c>
      <c r="AR104" s="31">
        <f>IF(AQ104="",0,AP$281+1-AQ104)</f>
        <v>0</v>
      </c>
      <c r="AS104" s="3">
        <f t="shared" si="23"/>
        <v>0</v>
      </c>
      <c r="AT104" s="5">
        <f>IF(AS104=0,"",RANK(AS104,AS$7:AS$280))</f>
      </c>
      <c r="AU104" s="15"/>
      <c r="AV104" s="16"/>
      <c r="AW104" s="16"/>
      <c r="AX104" s="16"/>
      <c r="AY104" s="5">
        <f t="shared" si="17"/>
        <v>0</v>
      </c>
      <c r="AZ104" s="5">
        <f>IF(AU104="","",RANK(AY104,AY$8:AY$280))</f>
      </c>
      <c r="BA104" s="42">
        <f>IF(AZ104="",0,AY$281+1-AZ104)</f>
        <v>0</v>
      </c>
      <c r="BB104" s="3">
        <f t="shared" si="24"/>
        <v>0</v>
      </c>
      <c r="BC104" s="62">
        <f>IF(BB104=0,"",RANK(BB104,BB$8:BB$280))</f>
      </c>
      <c r="BG104" s="79"/>
    </row>
    <row r="105" spans="2:59" ht="15">
      <c r="B105" s="95" t="s">
        <v>56</v>
      </c>
      <c r="C105" s="96" t="s">
        <v>678</v>
      </c>
      <c r="D105" s="97">
        <v>1111310114</v>
      </c>
      <c r="E105" s="15" t="s">
        <v>1209</v>
      </c>
      <c r="F105" s="37">
        <v>11</v>
      </c>
      <c r="G105" s="37">
        <v>13</v>
      </c>
      <c r="H105" s="37">
        <v>13</v>
      </c>
      <c r="I105" s="4">
        <f t="shared" si="29"/>
        <v>37</v>
      </c>
      <c r="J105" s="5">
        <f>IF(E105="","",RANK(I105,I$7:I$280))</f>
        <v>146</v>
      </c>
      <c r="K105" s="15"/>
      <c r="L105" s="16"/>
      <c r="M105" s="16"/>
      <c r="N105" s="16"/>
      <c r="O105" s="4"/>
      <c r="P105" s="5"/>
      <c r="Q105" s="31"/>
      <c r="R105" s="3"/>
      <c r="S105" s="5"/>
      <c r="T105" s="15"/>
      <c r="U105" s="16"/>
      <c r="V105" s="16"/>
      <c r="W105" s="16"/>
      <c r="X105" s="4"/>
      <c r="Y105" s="5"/>
      <c r="Z105" s="31"/>
      <c r="AA105" s="3"/>
      <c r="AB105" s="5"/>
      <c r="AC105" s="15"/>
      <c r="AD105" s="16"/>
      <c r="AE105" s="16"/>
      <c r="AF105" s="16"/>
      <c r="AG105" s="5"/>
      <c r="AH105" s="5"/>
      <c r="AI105" s="31"/>
      <c r="AJ105" s="3"/>
      <c r="AK105" s="5"/>
      <c r="AL105" s="15"/>
      <c r="AM105" s="16"/>
      <c r="AN105" s="16"/>
      <c r="AO105" s="16"/>
      <c r="AP105" s="4"/>
      <c r="AQ105" s="5"/>
      <c r="AR105" s="31"/>
      <c r="AS105" s="3"/>
      <c r="AT105" s="5"/>
      <c r="AU105" s="15"/>
      <c r="AV105" s="16"/>
      <c r="AW105" s="16"/>
      <c r="AX105" s="16"/>
      <c r="AY105" s="5">
        <f>SUM(AV105:AX105)</f>
        <v>0</v>
      </c>
      <c r="AZ105" s="5">
        <f>IF(AU105="","",RANK(AY105,AY$8:AY$280))</f>
      </c>
      <c r="BA105" s="42">
        <f>IF(AZ105="",0,AY$281+1-AZ105)</f>
        <v>0</v>
      </c>
      <c r="BB105" s="3">
        <f>BA105+AS105</f>
        <v>0</v>
      </c>
      <c r="BC105" s="62">
        <f>IF(BB105=0,"",RANK(BB105,BB$8:BB$280))</f>
      </c>
      <c r="BG105" s="79"/>
    </row>
    <row r="106" spans="2:59" ht="15">
      <c r="B106" s="95" t="s">
        <v>57</v>
      </c>
      <c r="C106" s="96" t="s">
        <v>678</v>
      </c>
      <c r="D106" s="97">
        <v>1111310119</v>
      </c>
      <c r="E106" s="15" t="s">
        <v>1210</v>
      </c>
      <c r="F106" s="37">
        <v>13</v>
      </c>
      <c r="G106" s="37">
        <v>14</v>
      </c>
      <c r="H106" s="37">
        <v>18</v>
      </c>
      <c r="I106" s="4">
        <f t="shared" si="29"/>
        <v>45</v>
      </c>
      <c r="J106" s="5">
        <f>IF(E106="","",RANK(I106,I$7:I$280))</f>
        <v>32</v>
      </c>
      <c r="K106" s="15"/>
      <c r="L106" s="16"/>
      <c r="M106" s="16"/>
      <c r="N106" s="16"/>
      <c r="O106" s="4">
        <f>SUM(L106:N106)</f>
        <v>0</v>
      </c>
      <c r="P106" s="5">
        <f>IF(K106="","",RANK(O106,O$7:O$280))</f>
      </c>
      <c r="Q106" s="31">
        <f>IF(P106="",0,O$281+1-P106)</f>
        <v>0</v>
      </c>
      <c r="R106" s="3" t="e">
        <f>Q106+#REF!</f>
        <v>#REF!</v>
      </c>
      <c r="S106" s="5" t="e">
        <f>IF(R106=0,"",RANK(R106,R$7:R$280))</f>
        <v>#REF!</v>
      </c>
      <c r="T106" s="15"/>
      <c r="U106" s="16"/>
      <c r="V106" s="16"/>
      <c r="W106" s="16"/>
      <c r="X106" s="4">
        <f aca="true" t="shared" si="31" ref="X106:X138">SUM(U106:W106)</f>
        <v>0</v>
      </c>
      <c r="Y106" s="5">
        <f>IF(T106="","",RANK(X106,X$7:X$280))</f>
      </c>
      <c r="Z106" s="31">
        <f>IF(Y106="",0,X$281+1-Y106)</f>
        <v>0</v>
      </c>
      <c r="AA106" s="3" t="e">
        <f aca="true" t="shared" si="32" ref="AA106:AA138">Z106+R106</f>
        <v>#REF!</v>
      </c>
      <c r="AB106" s="5" t="e">
        <f>IF(AA106=0,"",RANK(AA106,AA$7:AA$280))</f>
        <v>#REF!</v>
      </c>
      <c r="AC106" s="15"/>
      <c r="AD106" s="16"/>
      <c r="AE106" s="16"/>
      <c r="AF106" s="16"/>
      <c r="AG106" s="5"/>
      <c r="AH106" s="5">
        <f>IF(AC106="","",RANK(AG106,AG$7:AG$280))</f>
      </c>
      <c r="AI106" s="31"/>
      <c r="AJ106" s="3" t="e">
        <f t="shared" si="27"/>
        <v>#REF!</v>
      </c>
      <c r="AK106" s="5" t="e">
        <f>IF(AJ106=0,"",RANK(AJ106,AJ$7:AJ$280))</f>
        <v>#REF!</v>
      </c>
      <c r="AL106" s="15"/>
      <c r="AM106" s="16"/>
      <c r="AN106" s="16"/>
      <c r="AO106" s="16"/>
      <c r="AP106" s="4">
        <f t="shared" si="22"/>
        <v>0</v>
      </c>
      <c r="AQ106" s="5">
        <f>IF(AL106="","",RANK(AP106,AP$7:AP$280))</f>
      </c>
      <c r="AR106" s="31">
        <f>IF(AQ106="",0,AP$281+1-AQ106)</f>
        <v>0</v>
      </c>
      <c r="AS106" s="3" t="e">
        <f t="shared" si="23"/>
        <v>#REF!</v>
      </c>
      <c r="AT106" s="5" t="e">
        <f>IF(AS106=0,"",RANK(AS106,AS$7:AS$280))</f>
        <v>#REF!</v>
      </c>
      <c r="AU106" s="15"/>
      <c r="AV106" s="16"/>
      <c r="AW106" s="16"/>
      <c r="AX106" s="16"/>
      <c r="AY106" s="5">
        <f t="shared" si="17"/>
        <v>0</v>
      </c>
      <c r="AZ106" s="5">
        <f>IF(AU106="","",RANK(AY106,AY$8:AY$280))</f>
      </c>
      <c r="BA106" s="42">
        <f>IF(AZ106="",0,AY$281+1-AZ106)</f>
        <v>0</v>
      </c>
      <c r="BB106" s="3" t="e">
        <f t="shared" si="24"/>
        <v>#REF!</v>
      </c>
      <c r="BC106" s="62" t="e">
        <f>IF(BB106=0,"",RANK(BB106,BB$8:BB$280))</f>
        <v>#REF!</v>
      </c>
      <c r="BG106" s="79"/>
    </row>
    <row r="107" spans="2:59" ht="15">
      <c r="B107" s="95" t="s">
        <v>1098</v>
      </c>
      <c r="C107" s="96" t="s">
        <v>678</v>
      </c>
      <c r="D107" s="97">
        <v>1111310124</v>
      </c>
      <c r="E107" s="15" t="s">
        <v>1211</v>
      </c>
      <c r="F107" s="37">
        <v>16</v>
      </c>
      <c r="G107" s="37">
        <v>8</v>
      </c>
      <c r="H107" s="37">
        <v>13</v>
      </c>
      <c r="I107" s="4">
        <f t="shared" si="29"/>
        <v>37</v>
      </c>
      <c r="J107" s="5">
        <f>IF(E107="","",RANK(I107,I$7:I$280))</f>
        <v>146</v>
      </c>
      <c r="K107" s="15"/>
      <c r="L107" s="16"/>
      <c r="M107" s="16"/>
      <c r="N107" s="16"/>
      <c r="O107" s="4"/>
      <c r="P107" s="5">
        <f>IF(K107="","",RANK(O107,O$7:O$280))</f>
      </c>
      <c r="Q107" s="31"/>
      <c r="R107" s="3" t="e">
        <f>Q107+#REF!</f>
        <v>#REF!</v>
      </c>
      <c r="S107" s="5" t="e">
        <f>IF(R107=0,"",RANK(R107,R$7:R$280))</f>
        <v>#REF!</v>
      </c>
      <c r="T107" s="15"/>
      <c r="U107" s="16"/>
      <c r="V107" s="16"/>
      <c r="W107" s="16"/>
      <c r="X107" s="4">
        <f t="shared" si="31"/>
        <v>0</v>
      </c>
      <c r="Y107" s="5">
        <f>IF(T107="","",RANK(X107,X$7:X$280))</f>
      </c>
      <c r="Z107" s="31">
        <f>IF(Y107="",0,X$281+1-Y107)</f>
        <v>0</v>
      </c>
      <c r="AA107" s="3" t="e">
        <f t="shared" si="32"/>
        <v>#REF!</v>
      </c>
      <c r="AB107" s="5" t="e">
        <f>IF(AA107=0,"",RANK(AA107,AA$7:AA$280))</f>
        <v>#REF!</v>
      </c>
      <c r="AC107" s="15"/>
      <c r="AD107" s="16"/>
      <c r="AE107" s="16"/>
      <c r="AF107" s="16"/>
      <c r="AG107" s="5"/>
      <c r="AH107" s="5">
        <f>IF(AC107="","",RANK(AG107,AG$7:AG$280))</f>
      </c>
      <c r="AI107" s="31"/>
      <c r="AJ107" s="3" t="e">
        <f t="shared" si="27"/>
        <v>#REF!</v>
      </c>
      <c r="AK107" s="5" t="e">
        <f>IF(AJ107=0,"",RANK(AJ107,AJ$7:AJ$280))</f>
        <v>#REF!</v>
      </c>
      <c r="AL107" s="15"/>
      <c r="AM107" s="16"/>
      <c r="AN107" s="16"/>
      <c r="AO107" s="16"/>
      <c r="AP107" s="4">
        <f t="shared" si="22"/>
        <v>0</v>
      </c>
      <c r="AQ107" s="5">
        <f>IF(AL107="","",RANK(AP107,AP$7:AP$280))</f>
      </c>
      <c r="AR107" s="31">
        <f>IF(AQ107="",0,AP$281+1-AQ107)</f>
        <v>0</v>
      </c>
      <c r="AS107" s="3" t="e">
        <f t="shared" si="23"/>
        <v>#REF!</v>
      </c>
      <c r="AT107" s="5" t="e">
        <f>IF(AS107=0,"",RANK(AS107,AS$7:AS$280))</f>
        <v>#REF!</v>
      </c>
      <c r="AU107" s="15"/>
      <c r="AV107" s="16"/>
      <c r="AW107" s="16"/>
      <c r="AX107" s="16"/>
      <c r="AY107" s="5">
        <f t="shared" si="17"/>
        <v>0</v>
      </c>
      <c r="AZ107" s="5">
        <f>IF(AU107="","",RANK(AY107,AY$8:AY$280))</f>
      </c>
      <c r="BA107" s="42">
        <f>IF(AZ107="",0,AY$281+1-AZ107)</f>
        <v>0</v>
      </c>
      <c r="BB107" s="3" t="e">
        <f t="shared" si="24"/>
        <v>#REF!</v>
      </c>
      <c r="BC107" s="62" t="e">
        <f>IF(BB107=0,"",RANK(BB107,BB$8:BB$280))</f>
        <v>#REF!</v>
      </c>
      <c r="BG107" s="79"/>
    </row>
    <row r="108" spans="2:59" ht="15">
      <c r="B108" s="95" t="s">
        <v>58</v>
      </c>
      <c r="C108" s="96" t="s">
        <v>678</v>
      </c>
      <c r="D108" s="97">
        <v>1111310125</v>
      </c>
      <c r="E108" s="15" t="s">
        <v>1212</v>
      </c>
      <c r="F108" s="37">
        <v>11</v>
      </c>
      <c r="G108" s="37">
        <v>16</v>
      </c>
      <c r="H108" s="37">
        <v>14</v>
      </c>
      <c r="I108" s="4">
        <f t="shared" si="29"/>
        <v>41</v>
      </c>
      <c r="J108" s="5">
        <f>IF(E108="","",RANK(I108,I$7:I$280))</f>
        <v>87</v>
      </c>
      <c r="K108" s="15"/>
      <c r="L108" s="16"/>
      <c r="M108" s="16"/>
      <c r="N108" s="16"/>
      <c r="O108" s="4">
        <f>SUM(L108:N108)</f>
        <v>0</v>
      </c>
      <c r="P108" s="5">
        <f>IF(K108="","",RANK(O108,O$7:O$280))</f>
      </c>
      <c r="Q108" s="31">
        <f>IF(P108="",0,O$281+1-P108)</f>
        <v>0</v>
      </c>
      <c r="R108" s="3" t="e">
        <f>Q108+#REF!</f>
        <v>#REF!</v>
      </c>
      <c r="S108" s="5" t="e">
        <f>IF(R108=0,"",RANK(R108,R$7:R$280))</f>
        <v>#REF!</v>
      </c>
      <c r="T108" s="15"/>
      <c r="U108" s="16"/>
      <c r="V108" s="16"/>
      <c r="W108" s="16"/>
      <c r="X108" s="4">
        <f t="shared" si="31"/>
        <v>0</v>
      </c>
      <c r="Y108" s="5">
        <f>IF(T108="","",RANK(X108,X$7:X$280))</f>
      </c>
      <c r="Z108" s="31">
        <f>IF(Y108="",0,X$281+1-Y108)</f>
        <v>0</v>
      </c>
      <c r="AA108" s="3" t="e">
        <f t="shared" si="32"/>
        <v>#REF!</v>
      </c>
      <c r="AB108" s="5" t="e">
        <f>IF(AA108=0,"",RANK(AA108,AA$7:AA$280))</f>
        <v>#REF!</v>
      </c>
      <c r="AC108" s="15"/>
      <c r="AD108" s="16"/>
      <c r="AE108" s="16"/>
      <c r="AF108" s="16"/>
      <c r="AG108" s="5">
        <f>SUM(AD108:AF108)</f>
        <v>0</v>
      </c>
      <c r="AH108" s="5">
        <f>IF(AC108="","",RANK(AG108,AG$7:AG$280))</f>
      </c>
      <c r="AI108" s="31">
        <f>IF(AH108="",0,AG$281+1-AH108)</f>
        <v>0</v>
      </c>
      <c r="AJ108" s="3" t="e">
        <f t="shared" si="27"/>
        <v>#REF!</v>
      </c>
      <c r="AK108" s="5" t="e">
        <f>IF(AJ108=0,"",RANK(AJ108,AJ$7:AJ$280))</f>
        <v>#REF!</v>
      </c>
      <c r="AL108" s="15"/>
      <c r="AM108" s="16"/>
      <c r="AN108" s="16"/>
      <c r="AO108" s="16"/>
      <c r="AP108" s="4">
        <f t="shared" si="22"/>
        <v>0</v>
      </c>
      <c r="AQ108" s="5">
        <f>IF(AL108="","",RANK(AP108,AP$7:AP$280))</f>
      </c>
      <c r="AR108" s="31">
        <f>IF(AQ108="",0,AP$281+1-AQ108)</f>
        <v>0</v>
      </c>
      <c r="AS108" s="3" t="e">
        <f t="shared" si="23"/>
        <v>#REF!</v>
      </c>
      <c r="AT108" s="5" t="e">
        <f>IF(AS108=0,"",RANK(AS108,AS$7:AS$280))</f>
        <v>#REF!</v>
      </c>
      <c r="AU108" s="15"/>
      <c r="AV108" s="16"/>
      <c r="AW108" s="16"/>
      <c r="AX108" s="16"/>
      <c r="AY108" s="5">
        <f t="shared" si="17"/>
        <v>0</v>
      </c>
      <c r="AZ108" s="5">
        <f>IF(AU108="","",RANK(AY108,AY$8:AY$280))</f>
      </c>
      <c r="BA108" s="42">
        <f>IF(AZ108="",0,AY$281+1-AZ108)</f>
        <v>0</v>
      </c>
      <c r="BB108" s="3" t="e">
        <f t="shared" si="24"/>
        <v>#REF!</v>
      </c>
      <c r="BC108" s="62" t="e">
        <f>IF(BB108=0,"",RANK(BB108,BB$8:BB$280))</f>
        <v>#REF!</v>
      </c>
      <c r="BG108" s="79"/>
    </row>
    <row r="109" spans="2:59" ht="15">
      <c r="B109" s="95" t="s">
        <v>59</v>
      </c>
      <c r="C109" s="96" t="s">
        <v>678</v>
      </c>
      <c r="D109" s="97">
        <v>1111310126</v>
      </c>
      <c r="E109" s="15" t="s">
        <v>1213</v>
      </c>
      <c r="F109" s="37">
        <v>9</v>
      </c>
      <c r="G109" s="37">
        <v>7</v>
      </c>
      <c r="H109" s="37">
        <v>12</v>
      </c>
      <c r="I109" s="4">
        <f t="shared" si="29"/>
        <v>28</v>
      </c>
      <c r="J109" s="5">
        <f>IF(E109="","",RANK(I109,I$7:I$280))</f>
        <v>228</v>
      </c>
      <c r="K109" s="15"/>
      <c r="L109" s="16"/>
      <c r="M109" s="16"/>
      <c r="N109" s="16"/>
      <c r="O109" s="4">
        <f>SUM(L109:N109)</f>
        <v>0</v>
      </c>
      <c r="P109" s="5">
        <f>IF(K109="","",RANK(O109,O$7:O$280))</f>
      </c>
      <c r="Q109" s="31">
        <f>IF(P109="",0,O$281+1-P109)</f>
        <v>0</v>
      </c>
      <c r="R109" s="3" t="e">
        <f>Q109+#REF!</f>
        <v>#REF!</v>
      </c>
      <c r="S109" s="5" t="e">
        <f>IF(R109=0,"",RANK(R109,R$7:R$280))</f>
        <v>#REF!</v>
      </c>
      <c r="T109" s="15"/>
      <c r="U109" s="16"/>
      <c r="V109" s="16"/>
      <c r="W109" s="16"/>
      <c r="X109" s="4">
        <f t="shared" si="31"/>
        <v>0</v>
      </c>
      <c r="Y109" s="5">
        <f>IF(T109="","",RANK(X109,X$7:X$280))</f>
      </c>
      <c r="Z109" s="31">
        <f>IF(Y109="",0,X$281+1-Y109)</f>
        <v>0</v>
      </c>
      <c r="AA109" s="3" t="e">
        <f t="shared" si="32"/>
        <v>#REF!</v>
      </c>
      <c r="AB109" s="5" t="e">
        <f>IF(AA109=0,"",RANK(AA109,AA$7:AA$280))</f>
        <v>#REF!</v>
      </c>
      <c r="AC109" s="15"/>
      <c r="AD109" s="16"/>
      <c r="AE109" s="16"/>
      <c r="AF109" s="16"/>
      <c r="AG109" s="5">
        <f>SUM(AD109:AF109)</f>
        <v>0</v>
      </c>
      <c r="AH109" s="5">
        <f>IF(AC109="","",RANK(AG109,AG$7:AG$280))</f>
      </c>
      <c r="AI109" s="31">
        <f>IF(AH109="",0,AG$281+1-AH109)</f>
        <v>0</v>
      </c>
      <c r="AJ109" s="3" t="e">
        <f t="shared" si="27"/>
        <v>#REF!</v>
      </c>
      <c r="AK109" s="5" t="e">
        <f>IF(AJ109=0,"",RANK(AJ109,AJ$7:AJ$280))</f>
        <v>#REF!</v>
      </c>
      <c r="AL109" s="15"/>
      <c r="AM109" s="16"/>
      <c r="AN109" s="16"/>
      <c r="AO109" s="16"/>
      <c r="AP109" s="4">
        <f t="shared" si="22"/>
        <v>0</v>
      </c>
      <c r="AQ109" s="5">
        <f>IF(AL109="","",RANK(AP109,AP$7:AP$280))</f>
      </c>
      <c r="AR109" s="31">
        <f>IF(AQ109="",0,AP$281+1-AQ109)</f>
        <v>0</v>
      </c>
      <c r="AS109" s="3" t="e">
        <f t="shared" si="23"/>
        <v>#REF!</v>
      </c>
      <c r="AT109" s="5" t="e">
        <f>IF(AS109=0,"",RANK(AS109,AS$7:AS$280))</f>
        <v>#REF!</v>
      </c>
      <c r="AU109" s="15"/>
      <c r="AV109" s="16"/>
      <c r="AW109" s="16"/>
      <c r="AX109" s="16"/>
      <c r="AY109" s="5">
        <f t="shared" si="17"/>
        <v>0</v>
      </c>
      <c r="AZ109" s="5">
        <f>IF(AU109="","",RANK(AY109,AY$8:AY$280))</f>
      </c>
      <c r="BA109" s="42">
        <f>IF(AZ109="",0,AY$281+1-AZ109)</f>
        <v>0</v>
      </c>
      <c r="BB109" s="3" t="e">
        <f t="shared" si="24"/>
        <v>#REF!</v>
      </c>
      <c r="BC109" s="62" t="e">
        <f>IF(BB109=0,"",RANK(BB109,BB$8:BB$280))</f>
        <v>#REF!</v>
      </c>
      <c r="BG109" s="79"/>
    </row>
    <row r="110" spans="2:59" ht="15">
      <c r="B110" s="95" t="s">
        <v>168</v>
      </c>
      <c r="C110" s="96" t="s">
        <v>678</v>
      </c>
      <c r="D110" s="97">
        <v>1111310128</v>
      </c>
      <c r="E110" s="15"/>
      <c r="F110" s="37"/>
      <c r="G110" s="37"/>
      <c r="H110" s="37"/>
      <c r="I110" s="4">
        <f t="shared" si="29"/>
        <v>0</v>
      </c>
      <c r="J110" s="5">
        <f>IF(E110="","",RANK(I110,I$7:I$280))</f>
      </c>
      <c r="K110" s="15"/>
      <c r="L110" s="16"/>
      <c r="M110" s="16"/>
      <c r="N110" s="16"/>
      <c r="O110" s="4">
        <f>SUM(L110:N110)</f>
        <v>0</v>
      </c>
      <c r="P110" s="5">
        <f>IF(K110="","",RANK(O110,O$7:O$280))</f>
      </c>
      <c r="Q110" s="31">
        <f>IF(P110="",0,O$281+1-P110)</f>
        <v>0</v>
      </c>
      <c r="R110" s="3" t="e">
        <f>Q110+#REF!</f>
        <v>#REF!</v>
      </c>
      <c r="S110" s="5" t="e">
        <f>IF(R110=0,"",RANK(R110,R$7:R$280))</f>
        <v>#REF!</v>
      </c>
      <c r="T110" s="15"/>
      <c r="U110" s="16"/>
      <c r="V110" s="16"/>
      <c r="W110" s="16"/>
      <c r="X110" s="4">
        <f t="shared" si="31"/>
        <v>0</v>
      </c>
      <c r="Y110" s="5">
        <f>IF(T110="","",RANK(X110,X$7:X$280))</f>
      </c>
      <c r="Z110" s="31">
        <f>IF(Y110="",0,X$281+1-Y110)</f>
        <v>0</v>
      </c>
      <c r="AA110" s="3" t="e">
        <f t="shared" si="32"/>
        <v>#REF!</v>
      </c>
      <c r="AB110" s="5" t="e">
        <f>IF(AA110=0,"",RANK(AA110,AA$7:AA$280))</f>
        <v>#REF!</v>
      </c>
      <c r="AC110" s="15"/>
      <c r="AD110" s="16"/>
      <c r="AE110" s="16"/>
      <c r="AF110" s="16"/>
      <c r="AG110" s="5">
        <f>SUM(AD110:AF110)</f>
        <v>0</v>
      </c>
      <c r="AH110" s="5">
        <f>IF(AC110="","",RANK(AG110,AG$7:AG$280))</f>
      </c>
      <c r="AI110" s="31">
        <f>IF(AH110="",0,AG$281+1-AH110)</f>
        <v>0</v>
      </c>
      <c r="AJ110" s="3" t="e">
        <f t="shared" si="27"/>
        <v>#REF!</v>
      </c>
      <c r="AK110" s="5" t="e">
        <f>IF(AJ110=0,"",RANK(AJ110,AJ$7:AJ$280))</f>
        <v>#REF!</v>
      </c>
      <c r="AL110" s="15"/>
      <c r="AM110" s="16"/>
      <c r="AN110" s="16"/>
      <c r="AO110" s="16"/>
      <c r="AP110" s="4">
        <f t="shared" si="22"/>
        <v>0</v>
      </c>
      <c r="AQ110" s="5">
        <f>IF(AL110="","",RANK(AP110,AP$7:AP$280))</f>
      </c>
      <c r="AR110" s="31">
        <f>IF(AQ110="",0,AP$281+1-AQ110)</f>
        <v>0</v>
      </c>
      <c r="AS110" s="3" t="e">
        <f t="shared" si="23"/>
        <v>#REF!</v>
      </c>
      <c r="AT110" s="5" t="e">
        <f>IF(AS110=0,"",RANK(AS110,AS$7:AS$280))</f>
        <v>#REF!</v>
      </c>
      <c r="AU110" s="15"/>
      <c r="AV110" s="16"/>
      <c r="AW110" s="16"/>
      <c r="AX110" s="16"/>
      <c r="AY110" s="5">
        <f t="shared" si="17"/>
        <v>0</v>
      </c>
      <c r="AZ110" s="5">
        <f>IF(AU110="","",RANK(AY110,AY$8:AY$280))</f>
      </c>
      <c r="BA110" s="42">
        <f>IF(AZ110="",0,AY$281+1-AZ110)</f>
        <v>0</v>
      </c>
      <c r="BB110" s="3" t="e">
        <f t="shared" si="24"/>
        <v>#REF!</v>
      </c>
      <c r="BC110" s="62" t="e">
        <f>IF(BB110=0,"",RANK(BB110,BB$8:BB$280))</f>
        <v>#REF!</v>
      </c>
      <c r="BG110" s="79"/>
    </row>
    <row r="111" spans="2:59" ht="15">
      <c r="B111" s="95" t="s">
        <v>910</v>
      </c>
      <c r="C111" s="96" t="s">
        <v>678</v>
      </c>
      <c r="D111" s="97">
        <v>1111310135</v>
      </c>
      <c r="E111" s="15" t="s">
        <v>1214</v>
      </c>
      <c r="F111" s="37">
        <v>20</v>
      </c>
      <c r="G111" s="37">
        <v>14</v>
      </c>
      <c r="H111" s="37">
        <v>16</v>
      </c>
      <c r="I111" s="4">
        <f t="shared" si="29"/>
        <v>50</v>
      </c>
      <c r="J111" s="5">
        <f>IF(E111="","",RANK(I111,I$7:I$280))</f>
        <v>5</v>
      </c>
      <c r="K111" s="15"/>
      <c r="L111" s="16"/>
      <c r="M111" s="16"/>
      <c r="N111" s="16"/>
      <c r="O111" s="4">
        <f>SUM(L111:N111)</f>
        <v>0</v>
      </c>
      <c r="P111" s="5">
        <f>IF(K111="","",RANK(O111,O$7:O$280))</f>
      </c>
      <c r="Q111" s="31">
        <f>IF(P111="",0,O$281+1-P111)</f>
        <v>0</v>
      </c>
      <c r="R111" s="3" t="e">
        <f>Q111+#REF!</f>
        <v>#REF!</v>
      </c>
      <c r="S111" s="5" t="e">
        <f>IF(R111=0,"",RANK(R111,R$7:R$280))</f>
        <v>#REF!</v>
      </c>
      <c r="T111" s="15"/>
      <c r="U111" s="16"/>
      <c r="V111" s="16"/>
      <c r="W111" s="16"/>
      <c r="X111" s="4">
        <f t="shared" si="31"/>
        <v>0</v>
      </c>
      <c r="Y111" s="5">
        <f>IF(T111="","",RANK(X111,X$7:X$280))</f>
      </c>
      <c r="Z111" s="31">
        <f>IF(Y111="",0,X$281+1-Y111)</f>
        <v>0</v>
      </c>
      <c r="AA111" s="3" t="e">
        <f t="shared" si="32"/>
        <v>#REF!</v>
      </c>
      <c r="AB111" s="5" t="e">
        <f>IF(AA111=0,"",RANK(AA111,AA$7:AA$280))</f>
        <v>#REF!</v>
      </c>
      <c r="AC111" s="15"/>
      <c r="AD111" s="16"/>
      <c r="AE111" s="16"/>
      <c r="AF111" s="16"/>
      <c r="AG111" s="5"/>
      <c r="AH111" s="5">
        <f>IF(AC111="","",RANK(AG111,AG$7:AG$280))</f>
      </c>
      <c r="AI111" s="31"/>
      <c r="AJ111" s="3" t="e">
        <f t="shared" si="27"/>
        <v>#REF!</v>
      </c>
      <c r="AK111" s="5" t="e">
        <f>IF(AJ111=0,"",RANK(AJ111,AJ$7:AJ$280))</f>
        <v>#REF!</v>
      </c>
      <c r="AL111" s="15"/>
      <c r="AM111" s="16"/>
      <c r="AN111" s="16"/>
      <c r="AO111" s="16"/>
      <c r="AP111" s="4">
        <f t="shared" si="22"/>
        <v>0</v>
      </c>
      <c r="AQ111" s="5">
        <f>IF(AL111="","",RANK(AP111,AP$7:AP$280))</f>
      </c>
      <c r="AR111" s="31">
        <f>IF(AQ111="",0,AP$281+1-AQ111)</f>
        <v>0</v>
      </c>
      <c r="AS111" s="3" t="e">
        <f t="shared" si="23"/>
        <v>#REF!</v>
      </c>
      <c r="AT111" s="5" t="e">
        <f>IF(AS111=0,"",RANK(AS111,AS$7:AS$280))</f>
        <v>#REF!</v>
      </c>
      <c r="AU111" s="15"/>
      <c r="AV111" s="16"/>
      <c r="AW111" s="16"/>
      <c r="AX111" s="16"/>
      <c r="AY111" s="5">
        <f t="shared" si="17"/>
        <v>0</v>
      </c>
      <c r="AZ111" s="5">
        <f>IF(AU111="","",RANK(AY111,AY$8:AY$280))</f>
      </c>
      <c r="BA111" s="42">
        <f>IF(AZ111="",0,AY$281+1-AZ111)</f>
        <v>0</v>
      </c>
      <c r="BB111" s="3" t="e">
        <f t="shared" si="24"/>
        <v>#REF!</v>
      </c>
      <c r="BC111" s="62" t="e">
        <f>IF(BB111=0,"",RANK(BB111,BB$8:BB$280))</f>
        <v>#REF!</v>
      </c>
      <c r="BG111" s="79"/>
    </row>
    <row r="112" spans="2:59" ht="15">
      <c r="B112" s="95" t="s">
        <v>1099</v>
      </c>
      <c r="C112" s="96" t="s">
        <v>678</v>
      </c>
      <c r="D112" s="97">
        <v>1111310139</v>
      </c>
      <c r="E112" s="15" t="s">
        <v>1215</v>
      </c>
      <c r="F112" s="37">
        <v>13</v>
      </c>
      <c r="G112" s="37">
        <v>12</v>
      </c>
      <c r="H112" s="37">
        <v>13</v>
      </c>
      <c r="I112" s="4">
        <f t="shared" si="29"/>
        <v>38</v>
      </c>
      <c r="J112" s="5">
        <f>IF(E112="","",RANK(I112,I$7:I$280))</f>
        <v>125</v>
      </c>
      <c r="K112" s="15"/>
      <c r="L112" s="16"/>
      <c r="M112" s="16"/>
      <c r="N112" s="16"/>
      <c r="O112" s="4"/>
      <c r="P112" s="5">
        <f>IF(K112="","",RANK(O112,O$7:O$280))</f>
      </c>
      <c r="Q112" s="31"/>
      <c r="R112" s="3" t="e">
        <f>Q112+#REF!</f>
        <v>#REF!</v>
      </c>
      <c r="S112" s="5" t="e">
        <f>IF(R112=0,"",RANK(R112,R$7:R$280))</f>
        <v>#REF!</v>
      </c>
      <c r="T112" s="15"/>
      <c r="U112" s="16"/>
      <c r="V112" s="16"/>
      <c r="W112" s="16"/>
      <c r="X112" s="4">
        <f t="shared" si="31"/>
        <v>0</v>
      </c>
      <c r="Y112" s="5">
        <f>IF(T112="","",RANK(X112,X$7:X$280))</f>
      </c>
      <c r="Z112" s="31">
        <f>IF(Y112="",0,X$281+1-Y112)</f>
        <v>0</v>
      </c>
      <c r="AA112" s="3" t="e">
        <f t="shared" si="32"/>
        <v>#REF!</v>
      </c>
      <c r="AB112" s="5" t="e">
        <f>IF(AA112=0,"",RANK(AA112,AA$7:AA$280))</f>
        <v>#REF!</v>
      </c>
      <c r="AC112" s="15"/>
      <c r="AD112" s="16"/>
      <c r="AE112" s="16"/>
      <c r="AF112" s="16"/>
      <c r="AG112" s="5"/>
      <c r="AH112" s="5">
        <f>IF(AC112="","",RANK(AG112,AG$7:AG$280))</f>
      </c>
      <c r="AI112" s="31"/>
      <c r="AJ112" s="3" t="e">
        <f t="shared" si="27"/>
        <v>#REF!</v>
      </c>
      <c r="AK112" s="5" t="e">
        <f>IF(AJ112=0,"",RANK(AJ112,AJ$7:AJ$280))</f>
        <v>#REF!</v>
      </c>
      <c r="AL112" s="15"/>
      <c r="AM112" s="16"/>
      <c r="AN112" s="16"/>
      <c r="AO112" s="16"/>
      <c r="AP112" s="4">
        <f t="shared" si="22"/>
        <v>0</v>
      </c>
      <c r="AQ112" s="5">
        <f>IF(AL112="","",RANK(AP112,AP$7:AP$280))</f>
      </c>
      <c r="AR112" s="31">
        <f>IF(AQ112="",0,AP$281+1-AQ112)</f>
        <v>0</v>
      </c>
      <c r="AS112" s="3" t="e">
        <f t="shared" si="23"/>
        <v>#REF!</v>
      </c>
      <c r="AT112" s="5" t="e">
        <f>IF(AS112=0,"",RANK(AS112,AS$7:AS$280))</f>
        <v>#REF!</v>
      </c>
      <c r="AU112" s="15"/>
      <c r="AV112" s="16"/>
      <c r="AW112" s="16"/>
      <c r="AX112" s="16"/>
      <c r="AY112" s="5">
        <f t="shared" si="17"/>
        <v>0</v>
      </c>
      <c r="AZ112" s="5">
        <f>IF(AU112="","",RANK(AY112,AY$8:AY$280))</f>
      </c>
      <c r="BA112" s="42">
        <f>IF(AZ112="",0,AY$281+1-AZ112)</f>
        <v>0</v>
      </c>
      <c r="BB112" s="3" t="e">
        <f t="shared" si="24"/>
        <v>#REF!</v>
      </c>
      <c r="BC112" s="62" t="e">
        <f>IF(BB112=0,"",RANK(BB112,BB$8:BB$280))</f>
        <v>#REF!</v>
      </c>
      <c r="BG112" s="79"/>
    </row>
    <row r="113" spans="2:59" ht="15">
      <c r="B113" s="95" t="s">
        <v>912</v>
      </c>
      <c r="C113" s="96" t="s">
        <v>678</v>
      </c>
      <c r="D113" s="97">
        <v>1111310141</v>
      </c>
      <c r="E113" s="15" t="s">
        <v>1216</v>
      </c>
      <c r="F113" s="37">
        <v>10</v>
      </c>
      <c r="G113" s="37">
        <v>13</v>
      </c>
      <c r="H113" s="37">
        <v>13</v>
      </c>
      <c r="I113" s="4">
        <f t="shared" si="29"/>
        <v>36</v>
      </c>
      <c r="J113" s="5">
        <f>IF(E113="","",RANK(I113,I$7:I$280))</f>
        <v>162</v>
      </c>
      <c r="K113" s="15"/>
      <c r="L113" s="16"/>
      <c r="M113" s="16"/>
      <c r="N113" s="16"/>
      <c r="O113" s="4">
        <f aca="true" t="shared" si="33" ref="O113:O145">SUM(L113:N113)</f>
        <v>0</v>
      </c>
      <c r="P113" s="5">
        <f>IF(K113="","",RANK(O113,O$7:O$280))</f>
      </c>
      <c r="Q113" s="31">
        <f>IF(P113="",0,O$281+1-P113)</f>
        <v>0</v>
      </c>
      <c r="R113" s="3" t="e">
        <f>Q113+#REF!</f>
        <v>#REF!</v>
      </c>
      <c r="S113" s="5" t="e">
        <f>IF(R113=0,"",RANK(R113,R$7:R$280))</f>
        <v>#REF!</v>
      </c>
      <c r="T113" s="15"/>
      <c r="U113" s="16"/>
      <c r="V113" s="16"/>
      <c r="W113" s="16"/>
      <c r="X113" s="4">
        <f t="shared" si="31"/>
        <v>0</v>
      </c>
      <c r="Y113" s="5">
        <f>IF(T113="","",RANK(X113,X$7:X$280))</f>
      </c>
      <c r="Z113" s="31">
        <f>IF(Y113="",0,X$281+1-Y113)</f>
        <v>0</v>
      </c>
      <c r="AA113" s="3" t="e">
        <f t="shared" si="32"/>
        <v>#REF!</v>
      </c>
      <c r="AB113" s="5" t="e">
        <f>IF(AA113=0,"",RANK(AA113,AA$7:AA$280))</f>
        <v>#REF!</v>
      </c>
      <c r="AC113" s="15"/>
      <c r="AD113" s="16"/>
      <c r="AE113" s="16"/>
      <c r="AF113" s="16"/>
      <c r="AG113" s="5">
        <f aca="true" t="shared" si="34" ref="AG113:AG129">SUM(AD113:AF113)</f>
        <v>0</v>
      </c>
      <c r="AH113" s="5">
        <f>IF(AC113="","",RANK(AG113,AG$7:AG$280))</f>
      </c>
      <c r="AI113" s="31">
        <f>IF(AH113="",0,AG$281+1-AH113)</f>
        <v>0</v>
      </c>
      <c r="AJ113" s="3" t="e">
        <f t="shared" si="27"/>
        <v>#REF!</v>
      </c>
      <c r="AK113" s="5" t="e">
        <f>IF(AJ113=0,"",RANK(AJ113,AJ$7:AJ$280))</f>
        <v>#REF!</v>
      </c>
      <c r="AL113" s="15"/>
      <c r="AM113" s="16"/>
      <c r="AN113" s="16"/>
      <c r="AO113" s="16"/>
      <c r="AP113" s="4">
        <f t="shared" si="22"/>
        <v>0</v>
      </c>
      <c r="AQ113" s="5">
        <f>IF(AL113="","",RANK(AP113,AP$7:AP$280))</f>
      </c>
      <c r="AR113" s="31">
        <f>IF(AQ113="",0,AP$281+1-AQ113)</f>
        <v>0</v>
      </c>
      <c r="AS113" s="3" t="e">
        <f t="shared" si="23"/>
        <v>#REF!</v>
      </c>
      <c r="AT113" s="5" t="e">
        <f>IF(AS113=0,"",RANK(AS113,AS$7:AS$280))</f>
        <v>#REF!</v>
      </c>
      <c r="AU113" s="15"/>
      <c r="AV113" s="16"/>
      <c r="AW113" s="16"/>
      <c r="AX113" s="16"/>
      <c r="AY113" s="5">
        <f t="shared" si="17"/>
        <v>0</v>
      </c>
      <c r="AZ113" s="5">
        <f>IF(AU113="","",RANK(AY113,AY$8:AY$280))</f>
      </c>
      <c r="BA113" s="42">
        <f>IF(AZ113="",0,AY$281+1-AZ113)</f>
        <v>0</v>
      </c>
      <c r="BB113" s="3" t="e">
        <f t="shared" si="24"/>
        <v>#REF!</v>
      </c>
      <c r="BC113" s="62" t="e">
        <f>IF(BB113=0,"",RANK(BB113,BB$8:BB$280))</f>
        <v>#REF!</v>
      </c>
      <c r="BG113" s="79"/>
    </row>
    <row r="114" spans="2:59" ht="15">
      <c r="B114" s="95" t="s">
        <v>914</v>
      </c>
      <c r="C114" s="96" t="s">
        <v>678</v>
      </c>
      <c r="D114" s="97">
        <v>1111310147</v>
      </c>
      <c r="E114" s="15" t="s">
        <v>1217</v>
      </c>
      <c r="F114" s="37">
        <v>12</v>
      </c>
      <c r="G114" s="37">
        <v>13</v>
      </c>
      <c r="H114" s="37">
        <v>13</v>
      </c>
      <c r="I114" s="4">
        <f t="shared" si="29"/>
        <v>38</v>
      </c>
      <c r="J114" s="5">
        <f>IF(E114="","",RANK(I114,I$7:I$280))</f>
        <v>125</v>
      </c>
      <c r="K114" s="15"/>
      <c r="L114" s="16"/>
      <c r="M114" s="16"/>
      <c r="N114" s="16"/>
      <c r="O114" s="4">
        <f t="shared" si="33"/>
        <v>0</v>
      </c>
      <c r="P114" s="5">
        <f>IF(K114="","",RANK(O114,O$7:O$280))</f>
      </c>
      <c r="Q114" s="31">
        <f>IF(P114="",0,O$281+1-P114)</f>
        <v>0</v>
      </c>
      <c r="R114" s="3" t="e">
        <f>Q114+#REF!</f>
        <v>#REF!</v>
      </c>
      <c r="S114" s="5" t="e">
        <f>IF(R114=0,"",RANK(R114,R$7:R$280))</f>
        <v>#REF!</v>
      </c>
      <c r="T114" s="15"/>
      <c r="U114" s="16"/>
      <c r="V114" s="16"/>
      <c r="W114" s="16"/>
      <c r="X114" s="4">
        <f t="shared" si="31"/>
        <v>0</v>
      </c>
      <c r="Y114" s="5">
        <f>IF(T114="","",RANK(X114,X$7:X$280))</f>
      </c>
      <c r="Z114" s="31">
        <f>IF(Y114="",0,X$281+1-Y114)</f>
        <v>0</v>
      </c>
      <c r="AA114" s="3" t="e">
        <f t="shared" si="32"/>
        <v>#REF!</v>
      </c>
      <c r="AB114" s="5" t="e">
        <f>IF(AA114=0,"",RANK(AA114,AA$7:AA$280))</f>
        <v>#REF!</v>
      </c>
      <c r="AC114" s="15"/>
      <c r="AD114" s="16"/>
      <c r="AE114" s="16"/>
      <c r="AF114" s="16"/>
      <c r="AG114" s="5">
        <f t="shared" si="34"/>
        <v>0</v>
      </c>
      <c r="AH114" s="5">
        <f>IF(AC114="","",RANK(AG114,AG$7:AG$280))</f>
      </c>
      <c r="AI114" s="31">
        <f>IF(AH114="",0,AG$281+1-AH114)</f>
        <v>0</v>
      </c>
      <c r="AJ114" s="3" t="e">
        <f t="shared" si="27"/>
        <v>#REF!</v>
      </c>
      <c r="AK114" s="5" t="e">
        <f>IF(AJ114=0,"",RANK(AJ114,AJ$7:AJ$280))</f>
        <v>#REF!</v>
      </c>
      <c r="AL114" s="15"/>
      <c r="AM114" s="16"/>
      <c r="AN114" s="16"/>
      <c r="AO114" s="16"/>
      <c r="AP114" s="4">
        <f t="shared" si="22"/>
        <v>0</v>
      </c>
      <c r="AQ114" s="5">
        <f>IF(AL114="","",RANK(AP114,AP$7:AP$280))</f>
      </c>
      <c r="AR114" s="31">
        <f>IF(AQ114="",0,AP$281+1-AQ114)</f>
        <v>0</v>
      </c>
      <c r="AS114" s="3" t="e">
        <f t="shared" si="23"/>
        <v>#REF!</v>
      </c>
      <c r="AT114" s="5" t="e">
        <f>IF(AS114=0,"",RANK(AS114,AS$7:AS$280))</f>
        <v>#REF!</v>
      </c>
      <c r="AU114" s="15"/>
      <c r="AV114" s="16"/>
      <c r="AW114" s="16"/>
      <c r="AX114" s="16"/>
      <c r="AY114" s="5">
        <f t="shared" si="17"/>
        <v>0</v>
      </c>
      <c r="AZ114" s="5">
        <f>IF(AU114="","",RANK(AY114,AY$8:AY$280))</f>
      </c>
      <c r="BA114" s="42">
        <f>IF(AZ114="",0,AY$281+1-AZ114)</f>
        <v>0</v>
      </c>
      <c r="BB114" s="3" t="e">
        <f t="shared" si="24"/>
        <v>#REF!</v>
      </c>
      <c r="BC114" s="62" t="e">
        <f>IF(BB114=0,"",RANK(BB114,BB$8:BB$280))</f>
        <v>#REF!</v>
      </c>
      <c r="BG114" s="79"/>
    </row>
    <row r="115" spans="2:59" ht="15">
      <c r="B115" s="95" t="s">
        <v>916</v>
      </c>
      <c r="C115" s="96" t="s">
        <v>678</v>
      </c>
      <c r="D115" s="97">
        <v>1111310148</v>
      </c>
      <c r="E115" s="15" t="s">
        <v>1218</v>
      </c>
      <c r="F115" s="37">
        <v>7</v>
      </c>
      <c r="G115" s="37">
        <v>11</v>
      </c>
      <c r="H115" s="37">
        <v>14</v>
      </c>
      <c r="I115" s="4">
        <f t="shared" si="29"/>
        <v>32</v>
      </c>
      <c r="J115" s="5">
        <f>IF(E115="","",RANK(I115,I$7:I$280))</f>
        <v>213</v>
      </c>
      <c r="K115" s="15"/>
      <c r="L115" s="16"/>
      <c r="M115" s="16"/>
      <c r="N115" s="16"/>
      <c r="O115" s="4">
        <f t="shared" si="33"/>
        <v>0</v>
      </c>
      <c r="P115" s="5">
        <f>IF(K115="","",RANK(O115,O$7:O$280))</f>
      </c>
      <c r="Q115" s="31">
        <f>IF(P115="",0,O$281+1-P115)</f>
        <v>0</v>
      </c>
      <c r="R115" s="3" t="e">
        <f>Q115+#REF!</f>
        <v>#REF!</v>
      </c>
      <c r="S115" s="5" t="e">
        <f>IF(R115=0,"",RANK(R115,R$7:R$280))</f>
        <v>#REF!</v>
      </c>
      <c r="T115" s="15"/>
      <c r="U115" s="16"/>
      <c r="V115" s="16"/>
      <c r="W115" s="16"/>
      <c r="X115" s="4">
        <f t="shared" si="31"/>
        <v>0</v>
      </c>
      <c r="Y115" s="5">
        <f>IF(T115="","",RANK(X115,X$7:X$280))</f>
      </c>
      <c r="Z115" s="31">
        <f>IF(Y115="",0,X$281+1-Y115)</f>
        <v>0</v>
      </c>
      <c r="AA115" s="3" t="e">
        <f t="shared" si="32"/>
        <v>#REF!</v>
      </c>
      <c r="AB115" s="5" t="e">
        <f>IF(AA115=0,"",RANK(AA115,AA$7:AA$280))</f>
        <v>#REF!</v>
      </c>
      <c r="AC115" s="15"/>
      <c r="AD115" s="16"/>
      <c r="AE115" s="16"/>
      <c r="AF115" s="16"/>
      <c r="AG115" s="5">
        <f t="shared" si="34"/>
        <v>0</v>
      </c>
      <c r="AH115" s="5">
        <f>IF(AC115="","",RANK(AG115,AG$7:AG$280))</f>
      </c>
      <c r="AI115" s="31">
        <f>IF(AH115="",0,AG$281+1-AH115)</f>
        <v>0</v>
      </c>
      <c r="AJ115" s="3" t="e">
        <f aca="true" t="shared" si="35" ref="AJ115:AJ147">AI115+AA115</f>
        <v>#REF!</v>
      </c>
      <c r="AK115" s="5" t="e">
        <f>IF(AJ115=0,"",RANK(AJ115,AJ$7:AJ$280))</f>
        <v>#REF!</v>
      </c>
      <c r="AL115" s="15"/>
      <c r="AM115" s="16"/>
      <c r="AN115" s="16"/>
      <c r="AO115" s="16"/>
      <c r="AP115" s="4">
        <f t="shared" si="22"/>
        <v>0</v>
      </c>
      <c r="AQ115" s="5">
        <f>IF(AL115="","",RANK(AP115,AP$7:AP$280))</f>
      </c>
      <c r="AR115" s="31">
        <f>IF(AQ115="",0,AP$281+1-AQ115)</f>
        <v>0</v>
      </c>
      <c r="AS115" s="3" t="e">
        <f t="shared" si="23"/>
        <v>#REF!</v>
      </c>
      <c r="AT115" s="5" t="e">
        <f>IF(AS115=0,"",RANK(AS115,AS$7:AS$280))</f>
        <v>#REF!</v>
      </c>
      <c r="AU115" s="15"/>
      <c r="AV115" s="16"/>
      <c r="AW115" s="16"/>
      <c r="AX115" s="16"/>
      <c r="AY115" s="5">
        <f t="shared" si="17"/>
        <v>0</v>
      </c>
      <c r="AZ115" s="5">
        <f>IF(AU115="","",RANK(AY115,AY$8:AY$280))</f>
      </c>
      <c r="BA115" s="42">
        <f>IF(AZ115="",0,AY$281+1-AZ115)</f>
        <v>0</v>
      </c>
      <c r="BB115" s="3" t="e">
        <f t="shared" si="24"/>
        <v>#REF!</v>
      </c>
      <c r="BC115" s="62" t="e">
        <f>IF(BB115=0,"",RANK(BB115,BB$8:BB$280))</f>
        <v>#REF!</v>
      </c>
      <c r="BG115" s="79"/>
    </row>
    <row r="116" spans="2:59" ht="15">
      <c r="B116" s="95" t="s">
        <v>918</v>
      </c>
      <c r="C116" s="96" t="s">
        <v>678</v>
      </c>
      <c r="D116" s="97">
        <v>1111310149</v>
      </c>
      <c r="E116" s="15" t="s">
        <v>1219</v>
      </c>
      <c r="F116" s="37">
        <v>19</v>
      </c>
      <c r="G116" s="37">
        <v>12</v>
      </c>
      <c r="H116" s="37">
        <v>15</v>
      </c>
      <c r="I116" s="4">
        <f t="shared" si="29"/>
        <v>46</v>
      </c>
      <c r="J116" s="5">
        <f>IF(E116="","",RANK(I116,I$7:I$280))</f>
        <v>23</v>
      </c>
      <c r="K116" s="15"/>
      <c r="L116" s="16"/>
      <c r="M116" s="16"/>
      <c r="N116" s="16"/>
      <c r="O116" s="4">
        <f t="shared" si="33"/>
        <v>0</v>
      </c>
      <c r="P116" s="5">
        <f>IF(K116="","",RANK(O116,O$7:O$280))</f>
      </c>
      <c r="Q116" s="31">
        <f>IF(P116="",0,O$281+1-P116)</f>
        <v>0</v>
      </c>
      <c r="R116" s="3" t="e">
        <f>Q116+#REF!</f>
        <v>#REF!</v>
      </c>
      <c r="S116" s="5" t="e">
        <f>IF(R116=0,"",RANK(R116,R$7:R$280))</f>
        <v>#REF!</v>
      </c>
      <c r="T116" s="15"/>
      <c r="U116" s="16"/>
      <c r="V116" s="16"/>
      <c r="W116" s="16"/>
      <c r="X116" s="4">
        <f t="shared" si="31"/>
        <v>0</v>
      </c>
      <c r="Y116" s="5">
        <f>IF(T116="","",RANK(X116,X$7:X$280))</f>
      </c>
      <c r="Z116" s="31">
        <f>IF(Y116="",0,X$281+1-Y116)</f>
        <v>0</v>
      </c>
      <c r="AA116" s="3" t="e">
        <f t="shared" si="32"/>
        <v>#REF!</v>
      </c>
      <c r="AB116" s="5" t="e">
        <f>IF(AA116=0,"",RANK(AA116,AA$7:AA$280))</f>
        <v>#REF!</v>
      </c>
      <c r="AC116" s="15"/>
      <c r="AD116" s="16"/>
      <c r="AE116" s="16"/>
      <c r="AF116" s="16"/>
      <c r="AG116" s="5">
        <f t="shared" si="34"/>
        <v>0</v>
      </c>
      <c r="AH116" s="5">
        <f>IF(AC116="","",RANK(AG116,AG$7:AG$280))</f>
      </c>
      <c r="AI116" s="31">
        <f>IF(AH116="",0,AG$281+1-AH116)</f>
        <v>0</v>
      </c>
      <c r="AJ116" s="3" t="e">
        <f t="shared" si="35"/>
        <v>#REF!</v>
      </c>
      <c r="AK116" s="5" t="e">
        <f>IF(AJ116=0,"",RANK(AJ116,AJ$7:AJ$280))</f>
        <v>#REF!</v>
      </c>
      <c r="AL116" s="15"/>
      <c r="AM116" s="16"/>
      <c r="AN116" s="16"/>
      <c r="AO116" s="16"/>
      <c r="AP116" s="4">
        <f t="shared" si="22"/>
        <v>0</v>
      </c>
      <c r="AQ116" s="5">
        <f>IF(AL116="","",RANK(AP116,AP$7:AP$280))</f>
      </c>
      <c r="AR116" s="31">
        <f>IF(AQ116="",0,AP$281+1-AQ116)</f>
        <v>0</v>
      </c>
      <c r="AS116" s="3" t="e">
        <f t="shared" si="23"/>
        <v>#REF!</v>
      </c>
      <c r="AT116" s="5" t="e">
        <f>IF(AS116=0,"",RANK(AS116,AS$7:AS$280))</f>
        <v>#REF!</v>
      </c>
      <c r="AU116" s="15"/>
      <c r="AV116" s="16"/>
      <c r="AW116" s="16"/>
      <c r="AX116" s="16"/>
      <c r="AY116" s="5">
        <f t="shared" si="17"/>
        <v>0</v>
      </c>
      <c r="AZ116" s="5">
        <f>IF(AU116="","",RANK(AY116,AY$8:AY$280))</f>
      </c>
      <c r="BA116" s="42">
        <f>IF(AZ116="",0,AY$281+1-AZ116)</f>
        <v>0</v>
      </c>
      <c r="BB116" s="3" t="e">
        <f t="shared" si="24"/>
        <v>#REF!</v>
      </c>
      <c r="BC116" s="62" t="e">
        <f>IF(BB116=0,"",RANK(BB116,BB$8:BB$280))</f>
        <v>#REF!</v>
      </c>
      <c r="BG116" s="79"/>
    </row>
    <row r="117" spans="2:59" ht="15">
      <c r="B117" s="95" t="s">
        <v>920</v>
      </c>
      <c r="C117" s="96" t="s">
        <v>678</v>
      </c>
      <c r="D117" s="97">
        <v>1111310151</v>
      </c>
      <c r="E117" s="15" t="s">
        <v>1220</v>
      </c>
      <c r="F117" s="37">
        <v>12</v>
      </c>
      <c r="G117" s="37">
        <v>14</v>
      </c>
      <c r="H117" s="37">
        <v>14</v>
      </c>
      <c r="I117" s="4">
        <f t="shared" si="29"/>
        <v>40</v>
      </c>
      <c r="J117" s="5">
        <f>IF(E117="","",RANK(I117,I$7:I$280))</f>
        <v>98</v>
      </c>
      <c r="K117" s="15"/>
      <c r="L117" s="16"/>
      <c r="M117" s="16"/>
      <c r="N117" s="16"/>
      <c r="O117" s="4">
        <f t="shared" si="33"/>
        <v>0</v>
      </c>
      <c r="P117" s="5">
        <f>IF(K117="","",RANK(O117,O$7:O$280))</f>
      </c>
      <c r="Q117" s="31">
        <f>IF(P117="",0,O$281+1-P117)</f>
        <v>0</v>
      </c>
      <c r="R117" s="3" t="e">
        <f>Q117+#REF!</f>
        <v>#REF!</v>
      </c>
      <c r="S117" s="5" t="e">
        <f>IF(R117=0,"",RANK(R117,R$7:R$280))</f>
        <v>#REF!</v>
      </c>
      <c r="T117" s="15"/>
      <c r="U117" s="16"/>
      <c r="V117" s="16"/>
      <c r="W117" s="16"/>
      <c r="X117" s="4">
        <f t="shared" si="31"/>
        <v>0</v>
      </c>
      <c r="Y117" s="5">
        <f>IF(T117="","",RANK(X117,X$7:X$280))</f>
      </c>
      <c r="Z117" s="31">
        <f>IF(Y117="",0,X$281+1-Y117)</f>
        <v>0</v>
      </c>
      <c r="AA117" s="3" t="e">
        <f t="shared" si="32"/>
        <v>#REF!</v>
      </c>
      <c r="AB117" s="5" t="e">
        <f>IF(AA117=0,"",RANK(AA117,AA$7:AA$280))</f>
        <v>#REF!</v>
      </c>
      <c r="AC117" s="15"/>
      <c r="AD117" s="16"/>
      <c r="AE117" s="16"/>
      <c r="AF117" s="16"/>
      <c r="AG117" s="5">
        <f t="shared" si="34"/>
        <v>0</v>
      </c>
      <c r="AH117" s="5">
        <f>IF(AC117="","",RANK(AG117,AG$7:AG$280))</f>
      </c>
      <c r="AI117" s="31">
        <f>IF(AH117="",0,AG$281+1-AH117)</f>
        <v>0</v>
      </c>
      <c r="AJ117" s="3" t="e">
        <f t="shared" si="35"/>
        <v>#REF!</v>
      </c>
      <c r="AK117" s="5" t="e">
        <f>IF(AJ117=0,"",RANK(AJ117,AJ$7:AJ$280))</f>
        <v>#REF!</v>
      </c>
      <c r="AL117" s="15"/>
      <c r="AM117" s="16"/>
      <c r="AN117" s="16"/>
      <c r="AO117" s="16"/>
      <c r="AP117" s="4">
        <f t="shared" si="22"/>
        <v>0</v>
      </c>
      <c r="AQ117" s="5">
        <f>IF(AL117="","",RANK(AP117,AP$7:AP$280))</f>
      </c>
      <c r="AR117" s="31">
        <f>IF(AQ117="",0,AP$281+1-AQ117)</f>
        <v>0</v>
      </c>
      <c r="AS117" s="3" t="e">
        <f t="shared" si="23"/>
        <v>#REF!</v>
      </c>
      <c r="AT117" s="5" t="e">
        <f>IF(AS117=0,"",RANK(AS117,AS$7:AS$280))</f>
        <v>#REF!</v>
      </c>
      <c r="AU117" s="15"/>
      <c r="AV117" s="16"/>
      <c r="AW117" s="16"/>
      <c r="AX117" s="16"/>
      <c r="AY117" s="5">
        <f t="shared" si="17"/>
        <v>0</v>
      </c>
      <c r="AZ117" s="5">
        <f>IF(AU117="","",RANK(AY117,AY$8:AY$280))</f>
      </c>
      <c r="BA117" s="42">
        <f>IF(AZ117="",0,AY$281+1-AZ117)</f>
        <v>0</v>
      </c>
      <c r="BB117" s="3" t="e">
        <f t="shared" si="24"/>
        <v>#REF!</v>
      </c>
      <c r="BC117" s="62" t="e">
        <f>IF(BB117=0,"",RANK(BB117,BB$8:BB$280))</f>
        <v>#REF!</v>
      </c>
      <c r="BG117" s="79"/>
    </row>
    <row r="118" spans="2:59" ht="15">
      <c r="B118" s="95" t="s">
        <v>1361</v>
      </c>
      <c r="C118" s="96" t="s">
        <v>678</v>
      </c>
      <c r="D118" s="97">
        <v>1111310154</v>
      </c>
      <c r="E118" s="15" t="s">
        <v>1221</v>
      </c>
      <c r="F118" s="37">
        <v>12</v>
      </c>
      <c r="G118" s="37">
        <v>14</v>
      </c>
      <c r="H118" s="37">
        <v>20</v>
      </c>
      <c r="I118" s="4">
        <f>SUM(F118:H118)</f>
        <v>46</v>
      </c>
      <c r="J118" s="5">
        <f>IF(E118="","",RANK(I118,I$7:I$280))</f>
        <v>23</v>
      </c>
      <c r="K118" s="15"/>
      <c r="L118" s="16"/>
      <c r="M118" s="16"/>
      <c r="N118" s="16"/>
      <c r="O118" s="4"/>
      <c r="P118" s="5"/>
      <c r="Q118" s="31"/>
      <c r="R118" s="3"/>
      <c r="S118" s="5"/>
      <c r="T118" s="15"/>
      <c r="U118" s="16"/>
      <c r="V118" s="16"/>
      <c r="W118" s="16"/>
      <c r="X118" s="4"/>
      <c r="Y118" s="5"/>
      <c r="Z118" s="31"/>
      <c r="AA118" s="3"/>
      <c r="AB118" s="5"/>
      <c r="AC118" s="15"/>
      <c r="AD118" s="16"/>
      <c r="AE118" s="16"/>
      <c r="AF118" s="16"/>
      <c r="AG118" s="5"/>
      <c r="AH118" s="5"/>
      <c r="AI118" s="31"/>
      <c r="AJ118" s="3"/>
      <c r="AK118" s="5"/>
      <c r="AL118" s="15"/>
      <c r="AM118" s="16"/>
      <c r="AN118" s="16"/>
      <c r="AO118" s="16"/>
      <c r="AP118" s="4"/>
      <c r="AQ118" s="5"/>
      <c r="AR118" s="31"/>
      <c r="AS118" s="3"/>
      <c r="AT118" s="5"/>
      <c r="AU118" s="15"/>
      <c r="AV118" s="16"/>
      <c r="AW118" s="16"/>
      <c r="AX118" s="16"/>
      <c r="AY118" s="5"/>
      <c r="AZ118" s="5"/>
      <c r="BA118" s="42"/>
      <c r="BB118" s="3"/>
      <c r="BC118" s="62"/>
      <c r="BG118" s="79"/>
    </row>
    <row r="119" spans="2:59" ht="15">
      <c r="B119" s="95" t="s">
        <v>922</v>
      </c>
      <c r="C119" s="96" t="s">
        <v>678</v>
      </c>
      <c r="D119" s="97">
        <v>1111310159</v>
      </c>
      <c r="E119" s="15"/>
      <c r="F119" s="37"/>
      <c r="G119" s="37"/>
      <c r="H119" s="37"/>
      <c r="I119" s="4">
        <f t="shared" si="29"/>
        <v>0</v>
      </c>
      <c r="J119" s="5">
        <f>IF(E119="","",RANK(I119,I$7:I$280))</f>
      </c>
      <c r="K119" s="15"/>
      <c r="L119" s="16"/>
      <c r="M119" s="16"/>
      <c r="N119" s="16"/>
      <c r="O119" s="4">
        <f t="shared" si="33"/>
        <v>0</v>
      </c>
      <c r="P119" s="5">
        <f>IF(K119="","",RANK(O119,O$7:O$280))</f>
      </c>
      <c r="Q119" s="31">
        <f>IF(P119="",0,O$281+1-P119)</f>
        <v>0</v>
      </c>
      <c r="R119" s="3" t="e">
        <f>Q119+#REF!</f>
        <v>#REF!</v>
      </c>
      <c r="S119" s="5" t="e">
        <f>IF(R119=0,"",RANK(R119,R$7:R$280))</f>
        <v>#REF!</v>
      </c>
      <c r="T119" s="15"/>
      <c r="U119" s="16"/>
      <c r="V119" s="16"/>
      <c r="W119" s="16"/>
      <c r="X119" s="4">
        <f t="shared" si="31"/>
        <v>0</v>
      </c>
      <c r="Y119" s="5">
        <f>IF(T119="","",RANK(X119,X$7:X$280))</f>
      </c>
      <c r="Z119" s="31">
        <f>IF(Y119="",0,X$281+1-Y119)</f>
        <v>0</v>
      </c>
      <c r="AA119" s="3" t="e">
        <f t="shared" si="32"/>
        <v>#REF!</v>
      </c>
      <c r="AB119" s="5" t="e">
        <f>IF(AA119=0,"",RANK(AA119,AA$7:AA$280))</f>
        <v>#REF!</v>
      </c>
      <c r="AC119" s="15"/>
      <c r="AD119" s="16"/>
      <c r="AE119" s="16"/>
      <c r="AF119" s="16"/>
      <c r="AG119" s="5">
        <f t="shared" si="34"/>
        <v>0</v>
      </c>
      <c r="AH119" s="5">
        <f>IF(AC119="","",RANK(AG119,AG$7:AG$280))</f>
      </c>
      <c r="AI119" s="31">
        <f>IF(AH119="",0,AG$281+1-AH119)</f>
        <v>0</v>
      </c>
      <c r="AJ119" s="3" t="e">
        <f t="shared" si="35"/>
        <v>#REF!</v>
      </c>
      <c r="AK119" s="5" t="e">
        <f>IF(AJ119=0,"",RANK(AJ119,AJ$7:AJ$280))</f>
        <v>#REF!</v>
      </c>
      <c r="AL119" s="15"/>
      <c r="AM119" s="16"/>
      <c r="AN119" s="16"/>
      <c r="AO119" s="16"/>
      <c r="AP119" s="4">
        <f t="shared" si="22"/>
        <v>0</v>
      </c>
      <c r="AQ119" s="5">
        <f>IF(AL119="","",RANK(AP119,AP$7:AP$280))</f>
      </c>
      <c r="AR119" s="31">
        <f>IF(AQ119="",0,AP$281+1-AQ119)</f>
        <v>0</v>
      </c>
      <c r="AS119" s="3" t="e">
        <f t="shared" si="23"/>
        <v>#REF!</v>
      </c>
      <c r="AT119" s="5" t="e">
        <f>IF(AS119=0,"",RANK(AS119,AS$7:AS$280))</f>
        <v>#REF!</v>
      </c>
      <c r="AU119" s="15"/>
      <c r="AV119" s="16"/>
      <c r="AW119" s="16"/>
      <c r="AX119" s="16"/>
      <c r="AY119" s="5">
        <f aca="true" t="shared" si="36" ref="AY119:AY183">SUM(AV119:AX119)</f>
        <v>0</v>
      </c>
      <c r="AZ119" s="5">
        <f>IF(AU119="","",RANK(AY119,AY$8:AY$280))</f>
      </c>
      <c r="BA119" s="42">
        <f>IF(AZ119="",0,AY$281+1-AZ119)</f>
        <v>0</v>
      </c>
      <c r="BB119" s="3" t="e">
        <f t="shared" si="24"/>
        <v>#REF!</v>
      </c>
      <c r="BC119" s="62" t="e">
        <f>IF(BB119=0,"",RANK(BB119,BB$8:BB$280))</f>
        <v>#REF!</v>
      </c>
      <c r="BG119" s="79"/>
    </row>
    <row r="120" spans="2:59" ht="15">
      <c r="B120" s="95" t="s">
        <v>60</v>
      </c>
      <c r="C120" s="96" t="s">
        <v>687</v>
      </c>
      <c r="D120" s="97">
        <v>1114030001</v>
      </c>
      <c r="E120" s="15" t="s">
        <v>1222</v>
      </c>
      <c r="F120" s="37">
        <v>14</v>
      </c>
      <c r="G120" s="37">
        <v>16</v>
      </c>
      <c r="H120" s="37">
        <v>14</v>
      </c>
      <c r="I120" s="4">
        <f t="shared" si="29"/>
        <v>44</v>
      </c>
      <c r="J120" s="5">
        <f>IF(E120="","",RANK(I120,I$7:I$280))</f>
        <v>47</v>
      </c>
      <c r="K120" s="15"/>
      <c r="L120" s="16"/>
      <c r="M120" s="16"/>
      <c r="N120" s="16"/>
      <c r="O120" s="4">
        <f t="shared" si="33"/>
        <v>0</v>
      </c>
      <c r="P120" s="5">
        <f>IF(K120="","",RANK(O120,O$7:O$280))</f>
      </c>
      <c r="Q120" s="31">
        <f>IF(P120="",0,O$281+1-P120)</f>
        <v>0</v>
      </c>
      <c r="R120" s="3" t="e">
        <f>Q120+#REF!</f>
        <v>#REF!</v>
      </c>
      <c r="S120" s="5" t="e">
        <f>IF(R120=0,"",RANK(R120,R$7:R$280))</f>
        <v>#REF!</v>
      </c>
      <c r="T120" s="15"/>
      <c r="U120" s="16"/>
      <c r="V120" s="16"/>
      <c r="W120" s="16"/>
      <c r="X120" s="4">
        <f t="shared" si="31"/>
        <v>0</v>
      </c>
      <c r="Y120" s="5">
        <f>IF(T120="","",RANK(X120,X$7:X$280))</f>
      </c>
      <c r="Z120" s="31">
        <f>IF(Y120="",0,X$281+1-Y120)</f>
        <v>0</v>
      </c>
      <c r="AA120" s="3" t="e">
        <f t="shared" si="32"/>
        <v>#REF!</v>
      </c>
      <c r="AB120" s="5" t="e">
        <f>IF(AA120=0,"",RANK(AA120,AA$7:AA$280))</f>
        <v>#REF!</v>
      </c>
      <c r="AC120" s="15"/>
      <c r="AD120" s="16"/>
      <c r="AE120" s="16"/>
      <c r="AF120" s="16"/>
      <c r="AG120" s="5">
        <f t="shared" si="34"/>
        <v>0</v>
      </c>
      <c r="AH120" s="5">
        <f>IF(AC120="","",RANK(AG120,AG$7:AG$280))</f>
      </c>
      <c r="AI120" s="31">
        <f>IF(AH120="",0,AG$281+1-AH120)</f>
        <v>0</v>
      </c>
      <c r="AJ120" s="3" t="e">
        <f t="shared" si="35"/>
        <v>#REF!</v>
      </c>
      <c r="AK120" s="5" t="e">
        <f>IF(AJ120=0,"",RANK(AJ120,AJ$7:AJ$280))</f>
        <v>#REF!</v>
      </c>
      <c r="AL120" s="15"/>
      <c r="AM120" s="16"/>
      <c r="AN120" s="16"/>
      <c r="AO120" s="16"/>
      <c r="AP120" s="4">
        <f t="shared" si="22"/>
        <v>0</v>
      </c>
      <c r="AQ120" s="5">
        <f>IF(AL120="","",RANK(AP120,AP$7:AP$280))</f>
      </c>
      <c r="AR120" s="31">
        <f>IF(AQ120="",0,AP$281+1-AQ120)</f>
        <v>0</v>
      </c>
      <c r="AS120" s="3" t="e">
        <f t="shared" si="23"/>
        <v>#REF!</v>
      </c>
      <c r="AT120" s="5" t="e">
        <f>IF(AS120=0,"",RANK(AS120,AS$7:AS$280))</f>
        <v>#REF!</v>
      </c>
      <c r="AU120" s="15"/>
      <c r="AV120" s="16"/>
      <c r="AW120" s="16"/>
      <c r="AX120" s="16"/>
      <c r="AY120" s="5">
        <f t="shared" si="36"/>
        <v>0</v>
      </c>
      <c r="AZ120" s="5">
        <f>IF(AU120="","",RANK(AY120,AY$8:AY$280))</f>
      </c>
      <c r="BA120" s="42">
        <f>IF(AZ120="",0,AY$281+1-AZ120)</f>
        <v>0</v>
      </c>
      <c r="BB120" s="3" t="e">
        <f t="shared" si="24"/>
        <v>#REF!</v>
      </c>
      <c r="BC120" s="62" t="e">
        <f>IF(BB120=0,"",RANK(BB120,BB$8:BB$280))</f>
        <v>#REF!</v>
      </c>
      <c r="BG120" s="79"/>
    </row>
    <row r="121" spans="2:59" ht="15">
      <c r="B121" s="95" t="s">
        <v>61</v>
      </c>
      <c r="C121" s="96" t="s">
        <v>687</v>
      </c>
      <c r="D121" s="97">
        <v>1114030004</v>
      </c>
      <c r="E121" s="15" t="s">
        <v>1223</v>
      </c>
      <c r="F121" s="37">
        <v>13</v>
      </c>
      <c r="G121" s="37">
        <v>13</v>
      </c>
      <c r="H121" s="37">
        <v>9</v>
      </c>
      <c r="I121" s="4">
        <f t="shared" si="29"/>
        <v>35</v>
      </c>
      <c r="J121" s="5">
        <f>IF(E121="","",RANK(I121,I$7:I$280))</f>
        <v>181</v>
      </c>
      <c r="K121" s="15"/>
      <c r="L121" s="16"/>
      <c r="M121" s="16"/>
      <c r="N121" s="16"/>
      <c r="O121" s="4">
        <f t="shared" si="33"/>
        <v>0</v>
      </c>
      <c r="P121" s="5">
        <f>IF(K121="","",RANK(O121,O$7:O$280))</f>
      </c>
      <c r="Q121" s="31">
        <f>IF(P121="",0,O$281+1-P121)</f>
        <v>0</v>
      </c>
      <c r="R121" s="3" t="e">
        <f>Q121+#REF!</f>
        <v>#REF!</v>
      </c>
      <c r="S121" s="5" t="e">
        <f>IF(R121=0,"",RANK(R121,R$7:R$280))</f>
        <v>#REF!</v>
      </c>
      <c r="T121" s="15"/>
      <c r="U121" s="16"/>
      <c r="V121" s="16"/>
      <c r="W121" s="16"/>
      <c r="X121" s="4">
        <f t="shared" si="31"/>
        <v>0</v>
      </c>
      <c r="Y121" s="5">
        <f>IF(T121="","",RANK(X121,X$7:X$280))</f>
      </c>
      <c r="Z121" s="31">
        <f>IF(Y121="",0,X$281+1-Y121)</f>
        <v>0</v>
      </c>
      <c r="AA121" s="3" t="e">
        <f t="shared" si="32"/>
        <v>#REF!</v>
      </c>
      <c r="AB121" s="5" t="e">
        <f>IF(AA121=0,"",RANK(AA121,AA$7:AA$280))</f>
        <v>#REF!</v>
      </c>
      <c r="AC121" s="15"/>
      <c r="AD121" s="16"/>
      <c r="AE121" s="16"/>
      <c r="AF121" s="16"/>
      <c r="AG121" s="5">
        <f t="shared" si="34"/>
        <v>0</v>
      </c>
      <c r="AH121" s="5">
        <f>IF(AC121="","",RANK(AG121,AG$7:AG$280))</f>
      </c>
      <c r="AI121" s="31">
        <f>IF(AH121="",0,AG$281+1-AH121)</f>
        <v>0</v>
      </c>
      <c r="AJ121" s="3" t="e">
        <f t="shared" si="35"/>
        <v>#REF!</v>
      </c>
      <c r="AK121" s="5" t="e">
        <f>IF(AJ121=0,"",RANK(AJ121,AJ$7:AJ$280))</f>
        <v>#REF!</v>
      </c>
      <c r="AL121" s="15"/>
      <c r="AM121" s="16"/>
      <c r="AN121" s="16"/>
      <c r="AO121" s="16"/>
      <c r="AP121" s="4">
        <f t="shared" si="22"/>
        <v>0</v>
      </c>
      <c r="AQ121" s="5">
        <f>IF(AL121="","",RANK(AP121,AP$7:AP$280))</f>
      </c>
      <c r="AR121" s="31">
        <f>IF(AQ121="",0,AP$281+1-AQ121)</f>
        <v>0</v>
      </c>
      <c r="AS121" s="3" t="e">
        <f t="shared" si="23"/>
        <v>#REF!</v>
      </c>
      <c r="AT121" s="5" t="e">
        <f>IF(AS121=0,"",RANK(AS121,AS$7:AS$280))</f>
        <v>#REF!</v>
      </c>
      <c r="AU121" s="15"/>
      <c r="AV121" s="16"/>
      <c r="AW121" s="16"/>
      <c r="AX121" s="16"/>
      <c r="AY121" s="5">
        <f t="shared" si="36"/>
        <v>0</v>
      </c>
      <c r="AZ121" s="5">
        <f>IF(AU121="","",RANK(AY121,AY$8:AY$280))</f>
      </c>
      <c r="BA121" s="42">
        <f>IF(AZ121="",0,AY$281+1-AZ121)</f>
        <v>0</v>
      </c>
      <c r="BB121" s="3" t="e">
        <f t="shared" si="24"/>
        <v>#REF!</v>
      </c>
      <c r="BC121" s="62" t="e">
        <f>IF(BB121=0,"",RANK(BB121,BB$8:BB$280))</f>
        <v>#REF!</v>
      </c>
      <c r="BG121" s="79"/>
    </row>
    <row r="122" spans="2:59" ht="15">
      <c r="B122" s="95" t="s">
        <v>62</v>
      </c>
      <c r="C122" s="96" t="s">
        <v>687</v>
      </c>
      <c r="D122" s="97">
        <v>1114030055</v>
      </c>
      <c r="E122" s="15" t="s">
        <v>1224</v>
      </c>
      <c r="F122" s="37">
        <v>12</v>
      </c>
      <c r="G122" s="37">
        <v>11</v>
      </c>
      <c r="H122" s="37">
        <v>13</v>
      </c>
      <c r="I122" s="4">
        <f t="shared" si="29"/>
        <v>36</v>
      </c>
      <c r="J122" s="5">
        <f>IF(E122="","",RANK(I122,I$7:I$280))</f>
        <v>162</v>
      </c>
      <c r="K122" s="15"/>
      <c r="L122" s="16"/>
      <c r="M122" s="16"/>
      <c r="N122" s="16"/>
      <c r="O122" s="4">
        <f t="shared" si="33"/>
        <v>0</v>
      </c>
      <c r="P122" s="5">
        <f>IF(K122="","",RANK(O122,O$7:O$280))</f>
      </c>
      <c r="Q122" s="31">
        <f>IF(P122="",0,O$281+1-P122)</f>
        <v>0</v>
      </c>
      <c r="R122" s="3" t="e">
        <f>Q122+#REF!</f>
        <v>#REF!</v>
      </c>
      <c r="S122" s="5" t="e">
        <f>IF(R122=0,"",RANK(R122,R$7:R$280))</f>
        <v>#REF!</v>
      </c>
      <c r="T122" s="15"/>
      <c r="U122" s="16"/>
      <c r="V122" s="16"/>
      <c r="W122" s="16"/>
      <c r="X122" s="4">
        <f t="shared" si="31"/>
        <v>0</v>
      </c>
      <c r="Y122" s="5">
        <f>IF(T122="","",RANK(X122,X$7:X$280))</f>
      </c>
      <c r="Z122" s="31">
        <f>IF(Y122="",0,X$281+1-Y122)</f>
        <v>0</v>
      </c>
      <c r="AA122" s="3" t="e">
        <f t="shared" si="32"/>
        <v>#REF!</v>
      </c>
      <c r="AB122" s="5" t="e">
        <f>IF(AA122=0,"",RANK(AA122,AA$7:AA$280))</f>
        <v>#REF!</v>
      </c>
      <c r="AC122" s="15"/>
      <c r="AD122" s="16"/>
      <c r="AE122" s="16"/>
      <c r="AF122" s="16"/>
      <c r="AG122" s="5">
        <f t="shared" si="34"/>
        <v>0</v>
      </c>
      <c r="AH122" s="5">
        <f>IF(AC122="","",RANK(AG122,AG$7:AG$280))</f>
      </c>
      <c r="AI122" s="31">
        <f>IF(AH122="",0,AG$281+1-AH122)</f>
        <v>0</v>
      </c>
      <c r="AJ122" s="3" t="e">
        <f t="shared" si="35"/>
        <v>#REF!</v>
      </c>
      <c r="AK122" s="5" t="e">
        <f>IF(AJ122=0,"",RANK(AJ122,AJ$7:AJ$280))</f>
        <v>#REF!</v>
      </c>
      <c r="AL122" s="15"/>
      <c r="AM122" s="16"/>
      <c r="AN122" s="16"/>
      <c r="AO122" s="16"/>
      <c r="AP122" s="4">
        <f t="shared" si="22"/>
        <v>0</v>
      </c>
      <c r="AQ122" s="5">
        <f>IF(AL122="","",RANK(AP122,AP$7:AP$280))</f>
      </c>
      <c r="AR122" s="31">
        <f>IF(AQ122="",0,AP$281+1-AQ122)</f>
        <v>0</v>
      </c>
      <c r="AS122" s="3" t="e">
        <f t="shared" si="23"/>
        <v>#REF!</v>
      </c>
      <c r="AT122" s="5" t="e">
        <f>IF(AS122=0,"",RANK(AS122,AS$7:AS$280))</f>
        <v>#REF!</v>
      </c>
      <c r="AU122" s="15"/>
      <c r="AV122" s="16"/>
      <c r="AW122" s="16"/>
      <c r="AX122" s="16"/>
      <c r="AY122" s="5">
        <f t="shared" si="36"/>
        <v>0</v>
      </c>
      <c r="AZ122" s="5">
        <f>IF(AU122="","",RANK(AY122,AY$8:AY$280))</f>
      </c>
      <c r="BA122" s="42">
        <f>IF(AZ122="",0,AY$281+1-AZ122)</f>
        <v>0</v>
      </c>
      <c r="BB122" s="3" t="e">
        <f t="shared" si="24"/>
        <v>#REF!</v>
      </c>
      <c r="BC122" s="62" t="e">
        <f>IF(BB122=0,"",RANK(BB122,BB$8:BB$280))</f>
        <v>#REF!</v>
      </c>
      <c r="BG122" s="79"/>
    </row>
    <row r="123" spans="2:59" ht="15">
      <c r="B123" s="95" t="s">
        <v>1100</v>
      </c>
      <c r="C123" s="96" t="s">
        <v>687</v>
      </c>
      <c r="D123" s="97">
        <v>1114030103</v>
      </c>
      <c r="E123" s="15"/>
      <c r="F123" s="37"/>
      <c r="G123" s="37"/>
      <c r="H123" s="37"/>
      <c r="I123" s="4">
        <f t="shared" si="29"/>
        <v>0</v>
      </c>
      <c r="J123" s="5">
        <f>IF(E123="","",RANK(I123,I$7:I$280))</f>
      </c>
      <c r="K123" s="15"/>
      <c r="L123" s="16"/>
      <c r="M123" s="16"/>
      <c r="N123" s="16"/>
      <c r="O123" s="4">
        <f t="shared" si="33"/>
        <v>0</v>
      </c>
      <c r="P123" s="5">
        <f>IF(K123="","",RANK(O123,O$7:O$280))</f>
      </c>
      <c r="Q123" s="31">
        <f>IF(P123="",0,O$281+1-P123)</f>
        <v>0</v>
      </c>
      <c r="R123" s="3" t="e">
        <f>Q123+#REF!</f>
        <v>#REF!</v>
      </c>
      <c r="S123" s="5" t="e">
        <f>IF(R123=0,"",RANK(R123,R$7:R$280))</f>
        <v>#REF!</v>
      </c>
      <c r="T123" s="15"/>
      <c r="U123" s="16"/>
      <c r="V123" s="16"/>
      <c r="W123" s="16"/>
      <c r="X123" s="4">
        <f t="shared" si="31"/>
        <v>0</v>
      </c>
      <c r="Y123" s="5">
        <f>IF(T123="","",RANK(X123,X$7:X$280))</f>
      </c>
      <c r="Z123" s="31">
        <f>IF(Y123="",0,X$281+1-Y123)</f>
        <v>0</v>
      </c>
      <c r="AA123" s="3" t="e">
        <f t="shared" si="32"/>
        <v>#REF!</v>
      </c>
      <c r="AB123" s="5" t="e">
        <f>IF(AA123=0,"",RANK(AA123,AA$7:AA$280))</f>
        <v>#REF!</v>
      </c>
      <c r="AC123" s="15"/>
      <c r="AD123" s="16"/>
      <c r="AE123" s="16"/>
      <c r="AF123" s="16"/>
      <c r="AG123" s="5">
        <f t="shared" si="34"/>
        <v>0</v>
      </c>
      <c r="AH123" s="5">
        <f>IF(AC123="","",RANK(AG123,AG$7:AG$280))</f>
      </c>
      <c r="AI123" s="31">
        <f>IF(AH123="",0,AG$281+1-AH123)</f>
        <v>0</v>
      </c>
      <c r="AJ123" s="3" t="e">
        <f t="shared" si="35"/>
        <v>#REF!</v>
      </c>
      <c r="AK123" s="5" t="e">
        <f>IF(AJ123=0,"",RANK(AJ123,AJ$7:AJ$280))</f>
        <v>#REF!</v>
      </c>
      <c r="AL123" s="15"/>
      <c r="AM123" s="16"/>
      <c r="AN123" s="16"/>
      <c r="AO123" s="16"/>
      <c r="AP123" s="4">
        <f t="shared" si="22"/>
        <v>0</v>
      </c>
      <c r="AQ123" s="5">
        <f>IF(AL123="","",RANK(AP123,AP$7:AP$280))</f>
      </c>
      <c r="AR123" s="31">
        <f>IF(AQ123="",0,AP$281+1-AQ123)</f>
        <v>0</v>
      </c>
      <c r="AS123" s="3" t="e">
        <f t="shared" si="23"/>
        <v>#REF!</v>
      </c>
      <c r="AT123" s="5" t="e">
        <f>IF(AS123=0,"",RANK(AS123,AS$7:AS$280))</f>
        <v>#REF!</v>
      </c>
      <c r="AU123" s="15"/>
      <c r="AV123" s="16"/>
      <c r="AW123" s="16"/>
      <c r="AX123" s="16"/>
      <c r="AY123" s="5">
        <f t="shared" si="36"/>
        <v>0</v>
      </c>
      <c r="AZ123" s="5">
        <f>IF(AU123="","",RANK(AY123,AY$8:AY$280))</f>
      </c>
      <c r="BA123" s="42">
        <f>IF(AZ123="",0,AY$281+1-AZ123)</f>
        <v>0</v>
      </c>
      <c r="BB123" s="3" t="e">
        <f t="shared" si="24"/>
        <v>#REF!</v>
      </c>
      <c r="BC123" s="62" t="e">
        <f>IF(BB123=0,"",RANK(BB123,BB$8:BB$280))</f>
        <v>#REF!</v>
      </c>
      <c r="BG123" s="79"/>
    </row>
    <row r="124" spans="2:59" ht="15">
      <c r="B124" s="95" t="s">
        <v>63</v>
      </c>
      <c r="C124" s="96" t="s">
        <v>687</v>
      </c>
      <c r="D124" s="97">
        <v>1114030151</v>
      </c>
      <c r="E124" s="15" t="s">
        <v>1225</v>
      </c>
      <c r="F124" s="37">
        <v>13</v>
      </c>
      <c r="G124" s="37">
        <v>9</v>
      </c>
      <c r="H124" s="37">
        <v>14</v>
      </c>
      <c r="I124" s="4">
        <f t="shared" si="29"/>
        <v>36</v>
      </c>
      <c r="J124" s="5">
        <f>IF(E124="","",RANK(I124,I$7:I$280))</f>
        <v>162</v>
      </c>
      <c r="K124" s="15"/>
      <c r="L124" s="16"/>
      <c r="M124" s="16"/>
      <c r="N124" s="16"/>
      <c r="O124" s="4">
        <f t="shared" si="33"/>
        <v>0</v>
      </c>
      <c r="P124" s="5">
        <f>IF(K124="","",RANK(O124,O$7:O$280))</f>
      </c>
      <c r="Q124" s="31">
        <f>IF(P124="",0,O$281+1-P124)</f>
        <v>0</v>
      </c>
      <c r="R124" s="3" t="e">
        <f>Q124+#REF!</f>
        <v>#REF!</v>
      </c>
      <c r="S124" s="5" t="e">
        <f>IF(R124=0,"",RANK(R124,R$7:R$280))</f>
        <v>#REF!</v>
      </c>
      <c r="T124" s="15"/>
      <c r="U124" s="16"/>
      <c r="V124" s="16"/>
      <c r="W124" s="16"/>
      <c r="X124" s="4">
        <f t="shared" si="31"/>
        <v>0</v>
      </c>
      <c r="Y124" s="5">
        <f>IF(T124="","",RANK(X124,X$7:X$280))</f>
      </c>
      <c r="Z124" s="31">
        <f>IF(Y124="",0,X$281+1-Y124)</f>
        <v>0</v>
      </c>
      <c r="AA124" s="3" t="e">
        <f t="shared" si="32"/>
        <v>#REF!</v>
      </c>
      <c r="AB124" s="5" t="e">
        <f>IF(AA124=0,"",RANK(AA124,AA$7:AA$280))</f>
        <v>#REF!</v>
      </c>
      <c r="AC124" s="15"/>
      <c r="AD124" s="16"/>
      <c r="AE124" s="16"/>
      <c r="AF124" s="16"/>
      <c r="AG124" s="5">
        <f t="shared" si="34"/>
        <v>0</v>
      </c>
      <c r="AH124" s="5">
        <f>IF(AC124="","",RANK(AG124,AG$7:AG$280))</f>
      </c>
      <c r="AI124" s="31">
        <f>IF(AH124="",0,AG$281+1-AH124)</f>
        <v>0</v>
      </c>
      <c r="AJ124" s="3" t="e">
        <f t="shared" si="35"/>
        <v>#REF!</v>
      </c>
      <c r="AK124" s="5" t="e">
        <f>IF(AJ124=0,"",RANK(AJ124,AJ$7:AJ$280))</f>
        <v>#REF!</v>
      </c>
      <c r="AL124" s="15"/>
      <c r="AM124" s="16"/>
      <c r="AN124" s="16"/>
      <c r="AO124" s="16"/>
      <c r="AP124" s="4">
        <f t="shared" si="22"/>
        <v>0</v>
      </c>
      <c r="AQ124" s="5">
        <f>IF(AL124="","",RANK(AP124,AP$7:AP$280))</f>
      </c>
      <c r="AR124" s="31">
        <f>IF(AQ124="",0,AP$281+1-AQ124)</f>
        <v>0</v>
      </c>
      <c r="AS124" s="3" t="e">
        <f t="shared" si="23"/>
        <v>#REF!</v>
      </c>
      <c r="AT124" s="5" t="e">
        <f>IF(AS124=0,"",RANK(AS124,AS$7:AS$280))</f>
        <v>#REF!</v>
      </c>
      <c r="AU124" s="15"/>
      <c r="AV124" s="16"/>
      <c r="AW124" s="16"/>
      <c r="AX124" s="16"/>
      <c r="AY124" s="5">
        <f t="shared" si="36"/>
        <v>0</v>
      </c>
      <c r="AZ124" s="5">
        <f>IF(AU124="","",RANK(AY124,AY$8:AY$280))</f>
      </c>
      <c r="BA124" s="42">
        <f>IF(AZ124="",0,AY$281+1-AZ124)</f>
        <v>0</v>
      </c>
      <c r="BB124" s="3" t="e">
        <f t="shared" si="24"/>
        <v>#REF!</v>
      </c>
      <c r="BC124" s="62" t="e">
        <f>IF(BB124=0,"",RANK(BB124,BB$8:BB$280))</f>
        <v>#REF!</v>
      </c>
      <c r="BG124" s="79"/>
    </row>
    <row r="125" spans="2:59" ht="15">
      <c r="B125" s="95" t="s">
        <v>64</v>
      </c>
      <c r="C125" s="96" t="s">
        <v>687</v>
      </c>
      <c r="D125" s="97">
        <v>1114030153</v>
      </c>
      <c r="E125" s="15" t="s">
        <v>1226</v>
      </c>
      <c r="F125" s="37">
        <v>12</v>
      </c>
      <c r="G125" s="37">
        <v>10</v>
      </c>
      <c r="H125" s="37">
        <v>15</v>
      </c>
      <c r="I125" s="4">
        <f t="shared" si="29"/>
        <v>37</v>
      </c>
      <c r="J125" s="5">
        <f>IF(E125="","",RANK(I125,I$7:I$280))</f>
        <v>146</v>
      </c>
      <c r="K125" s="15"/>
      <c r="L125" s="16"/>
      <c r="M125" s="16"/>
      <c r="N125" s="16"/>
      <c r="O125" s="4">
        <f t="shared" si="33"/>
        <v>0</v>
      </c>
      <c r="P125" s="5">
        <f>IF(K125="","",RANK(O125,O$7:O$280))</f>
      </c>
      <c r="Q125" s="31">
        <f>IF(P125="",0,O$281+1-P125)</f>
        <v>0</v>
      </c>
      <c r="R125" s="3" t="e">
        <f>Q125+#REF!</f>
        <v>#REF!</v>
      </c>
      <c r="S125" s="5" t="e">
        <f>IF(R125=0,"",RANK(R125,R$7:R$280))</f>
        <v>#REF!</v>
      </c>
      <c r="T125" s="15"/>
      <c r="U125" s="16"/>
      <c r="V125" s="16"/>
      <c r="W125" s="16"/>
      <c r="X125" s="4">
        <f t="shared" si="31"/>
        <v>0</v>
      </c>
      <c r="Y125" s="5">
        <f>IF(T125="","",RANK(X125,X$7:X$280))</f>
      </c>
      <c r="Z125" s="31">
        <f>IF(Y125="",0,X$281+1-Y125)</f>
        <v>0</v>
      </c>
      <c r="AA125" s="3" t="e">
        <f t="shared" si="32"/>
        <v>#REF!</v>
      </c>
      <c r="AB125" s="5" t="e">
        <f>IF(AA125=0,"",RANK(AA125,AA$7:AA$280))</f>
        <v>#REF!</v>
      </c>
      <c r="AC125" s="15"/>
      <c r="AD125" s="16"/>
      <c r="AE125" s="16"/>
      <c r="AF125" s="16"/>
      <c r="AG125" s="5">
        <f t="shared" si="34"/>
        <v>0</v>
      </c>
      <c r="AH125" s="5">
        <f>IF(AC125="","",RANK(AG125,AG$7:AG$280))</f>
      </c>
      <c r="AI125" s="31">
        <f>IF(AH125="",0,AG$281+1-AH125)</f>
        <v>0</v>
      </c>
      <c r="AJ125" s="3" t="e">
        <f t="shared" si="35"/>
        <v>#REF!</v>
      </c>
      <c r="AK125" s="5" t="e">
        <f>IF(AJ125=0,"",RANK(AJ125,AJ$7:AJ$280))</f>
        <v>#REF!</v>
      </c>
      <c r="AL125" s="15"/>
      <c r="AM125" s="16"/>
      <c r="AN125" s="16"/>
      <c r="AO125" s="16"/>
      <c r="AP125" s="4">
        <f t="shared" si="22"/>
        <v>0</v>
      </c>
      <c r="AQ125" s="5">
        <f>IF(AL125="","",RANK(AP125,AP$7:AP$280))</f>
      </c>
      <c r="AR125" s="31">
        <f>IF(AQ125="",0,AP$281+1-AQ125)</f>
        <v>0</v>
      </c>
      <c r="AS125" s="3" t="e">
        <f t="shared" si="23"/>
        <v>#REF!</v>
      </c>
      <c r="AT125" s="5" t="e">
        <f>IF(AS125=0,"",RANK(AS125,AS$7:AS$280))</f>
        <v>#REF!</v>
      </c>
      <c r="AU125" s="15"/>
      <c r="AV125" s="16"/>
      <c r="AW125" s="16"/>
      <c r="AX125" s="16"/>
      <c r="AY125" s="5">
        <f t="shared" si="36"/>
        <v>0</v>
      </c>
      <c r="AZ125" s="5">
        <f>IF(AU125="","",RANK(AY125,AY$8:AY$280))</f>
      </c>
      <c r="BA125" s="42">
        <f>IF(AZ125="",0,AY$281+1-AZ125)</f>
        <v>0</v>
      </c>
      <c r="BB125" s="3" t="e">
        <f t="shared" si="24"/>
        <v>#REF!</v>
      </c>
      <c r="BC125" s="62" t="e">
        <f>IF(BB125=0,"",RANK(BB125,BB$8:BB$280))</f>
        <v>#REF!</v>
      </c>
      <c r="BG125" s="79"/>
    </row>
    <row r="126" spans="2:59" ht="15">
      <c r="B126" s="95" t="s">
        <v>65</v>
      </c>
      <c r="C126" s="96" t="s">
        <v>687</v>
      </c>
      <c r="D126" s="97">
        <v>1114030156</v>
      </c>
      <c r="E126" s="15" t="s">
        <v>1227</v>
      </c>
      <c r="F126" s="37">
        <v>14</v>
      </c>
      <c r="G126" s="37">
        <v>8</v>
      </c>
      <c r="H126" s="37">
        <v>13</v>
      </c>
      <c r="I126" s="4">
        <f t="shared" si="29"/>
        <v>35</v>
      </c>
      <c r="J126" s="5">
        <f>IF(E126="","",RANK(I126,I$7:I$280))</f>
        <v>181</v>
      </c>
      <c r="K126" s="15"/>
      <c r="L126" s="16"/>
      <c r="M126" s="16"/>
      <c r="N126" s="16"/>
      <c r="O126" s="4">
        <f t="shared" si="33"/>
        <v>0</v>
      </c>
      <c r="P126" s="5">
        <f>IF(K126="","",RANK(O126,O$7:O$280))</f>
      </c>
      <c r="Q126" s="31">
        <f>IF(P126="",0,O$281+1-P126)</f>
        <v>0</v>
      </c>
      <c r="R126" s="3" t="e">
        <f>Q126+#REF!</f>
        <v>#REF!</v>
      </c>
      <c r="S126" s="5" t="e">
        <f>IF(R126=0,"",RANK(R126,R$7:R$280))</f>
        <v>#REF!</v>
      </c>
      <c r="T126" s="15"/>
      <c r="U126" s="16"/>
      <c r="V126" s="16"/>
      <c r="W126" s="16"/>
      <c r="X126" s="4">
        <f t="shared" si="31"/>
        <v>0</v>
      </c>
      <c r="Y126" s="5">
        <f>IF(T126="","",RANK(X126,X$7:X$280))</f>
      </c>
      <c r="Z126" s="31">
        <f>IF(Y126="",0,X$281+1-Y126)</f>
        <v>0</v>
      </c>
      <c r="AA126" s="3" t="e">
        <f t="shared" si="32"/>
        <v>#REF!</v>
      </c>
      <c r="AB126" s="5" t="e">
        <f>IF(AA126=0,"",RANK(AA126,AA$7:AA$280))</f>
        <v>#REF!</v>
      </c>
      <c r="AC126" s="15"/>
      <c r="AD126" s="16"/>
      <c r="AE126" s="16"/>
      <c r="AF126" s="16"/>
      <c r="AG126" s="5">
        <f t="shared" si="34"/>
        <v>0</v>
      </c>
      <c r="AH126" s="5">
        <f>IF(AC126="","",RANK(AG126,AG$7:AG$280))</f>
      </c>
      <c r="AI126" s="32">
        <f>IF(AH126="",0,AG$281+1-AH126)</f>
        <v>0</v>
      </c>
      <c r="AJ126" s="3" t="e">
        <f t="shared" si="35"/>
        <v>#REF!</v>
      </c>
      <c r="AK126" s="5" t="e">
        <f>IF(AJ126=0,"",RANK(AJ126,AJ$7:AJ$280))</f>
        <v>#REF!</v>
      </c>
      <c r="AL126" s="15"/>
      <c r="AM126" s="16"/>
      <c r="AN126" s="16"/>
      <c r="AO126" s="16"/>
      <c r="AP126" s="4">
        <f t="shared" si="22"/>
        <v>0</v>
      </c>
      <c r="AQ126" s="5">
        <f>IF(AL126="","",RANK(AP126,AP$7:AP$280))</f>
      </c>
      <c r="AR126" s="31">
        <f>IF(AQ126="",0,AP$281+1-AQ126)</f>
        <v>0</v>
      </c>
      <c r="AS126" s="3" t="e">
        <f t="shared" si="23"/>
        <v>#REF!</v>
      </c>
      <c r="AT126" s="5" t="e">
        <f>IF(AS126=0,"",RANK(AS126,AS$7:AS$280))</f>
        <v>#REF!</v>
      </c>
      <c r="AU126" s="15"/>
      <c r="AV126" s="16"/>
      <c r="AW126" s="16"/>
      <c r="AX126" s="16"/>
      <c r="AY126" s="5">
        <f t="shared" si="36"/>
        <v>0</v>
      </c>
      <c r="AZ126" s="5">
        <f>IF(AU126="","",RANK(AY126,AY$8:AY$280))</f>
      </c>
      <c r="BA126" s="42">
        <f>IF(AZ126="",0,AY$281+1-AZ126)</f>
        <v>0</v>
      </c>
      <c r="BB126" s="3" t="e">
        <f t="shared" si="24"/>
        <v>#REF!</v>
      </c>
      <c r="BC126" s="62" t="e">
        <f>IF(BB126=0,"",RANK(BB126,BB$8:BB$280))</f>
        <v>#REF!</v>
      </c>
      <c r="BG126" s="79"/>
    </row>
    <row r="127" spans="2:59" ht="15">
      <c r="B127" s="95" t="s">
        <v>66</v>
      </c>
      <c r="C127" s="96" t="s">
        <v>687</v>
      </c>
      <c r="D127" s="97">
        <v>1114030162</v>
      </c>
      <c r="E127" s="15" t="s">
        <v>1228</v>
      </c>
      <c r="F127" s="37">
        <v>13</v>
      </c>
      <c r="G127" s="37">
        <v>13</v>
      </c>
      <c r="H127" s="37">
        <v>12</v>
      </c>
      <c r="I127" s="4">
        <f t="shared" si="29"/>
        <v>38</v>
      </c>
      <c r="J127" s="5">
        <f>IF(E127="","",RANK(I127,I$7:I$280))</f>
        <v>125</v>
      </c>
      <c r="K127" s="15"/>
      <c r="L127" s="16"/>
      <c r="M127" s="16"/>
      <c r="N127" s="16"/>
      <c r="O127" s="4">
        <f t="shared" si="33"/>
        <v>0</v>
      </c>
      <c r="P127" s="5">
        <f>IF(K127="","",RANK(O127,O$7:O$280))</f>
      </c>
      <c r="Q127" s="31">
        <f>IF(P127="",0,O$281+1-P127)</f>
        <v>0</v>
      </c>
      <c r="R127" s="3" t="e">
        <f>Q127+#REF!</f>
        <v>#REF!</v>
      </c>
      <c r="S127" s="5" t="e">
        <f>IF(R127=0,"",RANK(R127,R$7:R$280))</f>
        <v>#REF!</v>
      </c>
      <c r="T127" s="15"/>
      <c r="U127" s="16"/>
      <c r="V127" s="16"/>
      <c r="W127" s="16"/>
      <c r="X127" s="4">
        <f t="shared" si="31"/>
        <v>0</v>
      </c>
      <c r="Y127" s="5">
        <f>IF(T127="","",RANK(X127,X$7:X$280))</f>
      </c>
      <c r="Z127" s="31">
        <f>IF(Y127="",0,X$281+1-Y127)</f>
        <v>0</v>
      </c>
      <c r="AA127" s="3" t="e">
        <f t="shared" si="32"/>
        <v>#REF!</v>
      </c>
      <c r="AB127" s="5" t="e">
        <f>IF(AA127=0,"",RANK(AA127,AA$7:AA$280))</f>
        <v>#REF!</v>
      </c>
      <c r="AC127" s="15"/>
      <c r="AD127" s="16"/>
      <c r="AE127" s="16"/>
      <c r="AF127" s="16"/>
      <c r="AG127" s="5">
        <f t="shared" si="34"/>
        <v>0</v>
      </c>
      <c r="AH127" s="5">
        <f>IF(AC127="","",RANK(AG127,AG$7:AG$280))</f>
      </c>
      <c r="AI127" s="31">
        <f>IF(AH127="",0,AG$281+1-AH127)</f>
        <v>0</v>
      </c>
      <c r="AJ127" s="3" t="e">
        <f t="shared" si="35"/>
        <v>#REF!</v>
      </c>
      <c r="AK127" s="5" t="e">
        <f>IF(AJ127=0,"",RANK(AJ127,AJ$7:AJ$280))</f>
        <v>#REF!</v>
      </c>
      <c r="AL127" s="15"/>
      <c r="AM127" s="16"/>
      <c r="AN127" s="16"/>
      <c r="AO127" s="16"/>
      <c r="AP127" s="4">
        <f t="shared" si="22"/>
        <v>0</v>
      </c>
      <c r="AQ127" s="5">
        <f>IF(AL127="","",RANK(AP127,AP$7:AP$280))</f>
      </c>
      <c r="AR127" s="31">
        <f>IF(AQ127="",0,AP$281+1-AQ127)</f>
        <v>0</v>
      </c>
      <c r="AS127" s="3" t="e">
        <f t="shared" si="23"/>
        <v>#REF!</v>
      </c>
      <c r="AT127" s="5" t="e">
        <f>IF(AS127=0,"",RANK(AS127,AS$7:AS$280))</f>
        <v>#REF!</v>
      </c>
      <c r="AU127" s="15"/>
      <c r="AV127" s="16"/>
      <c r="AW127" s="16"/>
      <c r="AX127" s="16"/>
      <c r="AY127" s="5">
        <f t="shared" si="36"/>
        <v>0</v>
      </c>
      <c r="AZ127" s="5">
        <f>IF(AU127="","",RANK(AY127,AY$8:AY$280))</f>
      </c>
      <c r="BA127" s="42">
        <f>IF(AZ127="",0,AY$281+1-AZ127)</f>
        <v>0</v>
      </c>
      <c r="BB127" s="3" t="e">
        <f t="shared" si="24"/>
        <v>#REF!</v>
      </c>
      <c r="BC127" s="62" t="e">
        <f>IF(BB127=0,"",RANK(BB127,BB$8:BB$280))</f>
        <v>#REF!</v>
      </c>
      <c r="BG127" s="79"/>
    </row>
    <row r="128" spans="2:59" ht="15">
      <c r="B128" s="95" t="s">
        <v>67</v>
      </c>
      <c r="C128" s="96" t="s">
        <v>687</v>
      </c>
      <c r="D128" s="97">
        <v>1114030164</v>
      </c>
      <c r="E128" s="15" t="s">
        <v>1229</v>
      </c>
      <c r="F128" s="37">
        <v>12</v>
      </c>
      <c r="G128" s="37">
        <v>13</v>
      </c>
      <c r="H128" s="37">
        <v>12</v>
      </c>
      <c r="I128" s="4">
        <f t="shared" si="29"/>
        <v>37</v>
      </c>
      <c r="J128" s="5">
        <f>IF(E128="","",RANK(I128,I$7:I$280))</f>
        <v>146</v>
      </c>
      <c r="K128" s="15"/>
      <c r="L128" s="16"/>
      <c r="M128" s="16"/>
      <c r="N128" s="16"/>
      <c r="O128" s="4">
        <f t="shared" si="33"/>
        <v>0</v>
      </c>
      <c r="P128" s="5">
        <f>IF(K128="","",RANK(O128,O$7:O$280))</f>
      </c>
      <c r="Q128" s="31">
        <f>IF(P128="",0,O$281+1-P128)</f>
        <v>0</v>
      </c>
      <c r="R128" s="3" t="e">
        <f>Q128+#REF!</f>
        <v>#REF!</v>
      </c>
      <c r="S128" s="5" t="e">
        <f>IF(R128=0,"",RANK(R128,R$7:R$280))</f>
        <v>#REF!</v>
      </c>
      <c r="T128" s="15"/>
      <c r="U128" s="16"/>
      <c r="V128" s="16"/>
      <c r="W128" s="16"/>
      <c r="X128" s="4">
        <f t="shared" si="31"/>
        <v>0</v>
      </c>
      <c r="Y128" s="5">
        <f>IF(T128="","",RANK(X128,X$7:X$280))</f>
      </c>
      <c r="Z128" s="31">
        <f>IF(Y128="",0,X$281+1-Y128)</f>
        <v>0</v>
      </c>
      <c r="AA128" s="3" t="e">
        <f t="shared" si="32"/>
        <v>#REF!</v>
      </c>
      <c r="AB128" s="5" t="e">
        <f>IF(AA128=0,"",RANK(AA128,AA$7:AA$280))</f>
        <v>#REF!</v>
      </c>
      <c r="AC128" s="15"/>
      <c r="AD128" s="16"/>
      <c r="AE128" s="16"/>
      <c r="AF128" s="16"/>
      <c r="AG128" s="5">
        <f t="shared" si="34"/>
        <v>0</v>
      </c>
      <c r="AH128" s="5">
        <f>IF(AC128="","",RANK(AG128,AG$7:AG$280))</f>
      </c>
      <c r="AI128" s="31">
        <f>IF(AH128="",0,AG$281+1-AH128)</f>
        <v>0</v>
      </c>
      <c r="AJ128" s="3" t="e">
        <f t="shared" si="35"/>
        <v>#REF!</v>
      </c>
      <c r="AK128" s="5" t="e">
        <f>IF(AJ128=0,"",RANK(AJ128,AJ$7:AJ$280))</f>
        <v>#REF!</v>
      </c>
      <c r="AL128" s="15"/>
      <c r="AM128" s="16"/>
      <c r="AN128" s="16"/>
      <c r="AO128" s="16"/>
      <c r="AP128" s="4">
        <f t="shared" si="22"/>
        <v>0</v>
      </c>
      <c r="AQ128" s="5">
        <f>IF(AL128="","",RANK(AP128,AP$7:AP$280))</f>
      </c>
      <c r="AR128" s="31">
        <f>IF(AQ128="",0,AP$281+1-AQ128)</f>
        <v>0</v>
      </c>
      <c r="AS128" s="3" t="e">
        <f t="shared" si="23"/>
        <v>#REF!</v>
      </c>
      <c r="AT128" s="5" t="e">
        <f>IF(AS128=0,"",RANK(AS128,AS$7:AS$280))</f>
        <v>#REF!</v>
      </c>
      <c r="AU128" s="15"/>
      <c r="AV128" s="16"/>
      <c r="AW128" s="16"/>
      <c r="AX128" s="16"/>
      <c r="AY128" s="5">
        <f t="shared" si="36"/>
        <v>0</v>
      </c>
      <c r="AZ128" s="5">
        <f>IF(AU128="","",RANK(AY128,AY$8:AY$280))</f>
      </c>
      <c r="BA128" s="42">
        <f>IF(AZ128="",0,AY$281+1-AZ128)</f>
        <v>0</v>
      </c>
      <c r="BB128" s="3" t="e">
        <f t="shared" si="24"/>
        <v>#REF!</v>
      </c>
      <c r="BC128" s="62" t="e">
        <f>IF(BB128=0,"",RANK(BB128,BB$8:BB$280))</f>
        <v>#REF!</v>
      </c>
      <c r="BG128" s="79"/>
    </row>
    <row r="129" spans="2:59" ht="15">
      <c r="B129" s="95" t="s">
        <v>68</v>
      </c>
      <c r="C129" s="96" t="s">
        <v>687</v>
      </c>
      <c r="D129" s="97">
        <v>1114030166</v>
      </c>
      <c r="E129" s="15" t="s">
        <v>1230</v>
      </c>
      <c r="F129" s="37">
        <v>14</v>
      </c>
      <c r="G129" s="37">
        <v>14</v>
      </c>
      <c r="H129" s="37">
        <v>14</v>
      </c>
      <c r="I129" s="4">
        <f t="shared" si="29"/>
        <v>42</v>
      </c>
      <c r="J129" s="5">
        <f>IF(E129="","",RANK(I129,I$7:I$280))</f>
        <v>66</v>
      </c>
      <c r="K129" s="15"/>
      <c r="L129" s="16"/>
      <c r="M129" s="16"/>
      <c r="N129" s="16"/>
      <c r="O129" s="4">
        <f t="shared" si="33"/>
        <v>0</v>
      </c>
      <c r="P129" s="5">
        <f>IF(K129="","",RANK(O129,O$7:O$280))</f>
      </c>
      <c r="Q129" s="31">
        <f>IF(P129="",0,O$281+1-P129)</f>
        <v>0</v>
      </c>
      <c r="R129" s="3" t="e">
        <f>Q129+#REF!</f>
        <v>#REF!</v>
      </c>
      <c r="S129" s="5" t="e">
        <f>IF(R129=0,"",RANK(R129,R$7:R$280))</f>
        <v>#REF!</v>
      </c>
      <c r="T129" s="15"/>
      <c r="U129" s="16"/>
      <c r="V129" s="16"/>
      <c r="W129" s="16"/>
      <c r="X129" s="4">
        <f t="shared" si="31"/>
        <v>0</v>
      </c>
      <c r="Y129" s="5">
        <f>IF(T129="","",RANK(X129,X$7:X$280))</f>
      </c>
      <c r="Z129" s="31">
        <f>IF(Y129="",0,X$281+1-Y129)</f>
        <v>0</v>
      </c>
      <c r="AA129" s="3" t="e">
        <f t="shared" si="32"/>
        <v>#REF!</v>
      </c>
      <c r="AB129" s="5" t="e">
        <f>IF(AA129=0,"",RANK(AA129,AA$7:AA$280))</f>
        <v>#REF!</v>
      </c>
      <c r="AC129" s="15"/>
      <c r="AD129" s="16"/>
      <c r="AE129" s="16"/>
      <c r="AF129" s="16"/>
      <c r="AG129" s="5">
        <f t="shared" si="34"/>
        <v>0</v>
      </c>
      <c r="AH129" s="5">
        <f>IF(AC129="","",RANK(AG129,AG$7:AG$280))</f>
      </c>
      <c r="AI129" s="31">
        <f>IF(AH129="",0,AG$281+1-AH129)</f>
        <v>0</v>
      </c>
      <c r="AJ129" s="3" t="e">
        <f t="shared" si="35"/>
        <v>#REF!</v>
      </c>
      <c r="AK129" s="5" t="e">
        <f>IF(AJ129=0,"",RANK(AJ129,AJ$7:AJ$280))</f>
        <v>#REF!</v>
      </c>
      <c r="AL129" s="15"/>
      <c r="AM129" s="16"/>
      <c r="AN129" s="16"/>
      <c r="AO129" s="16"/>
      <c r="AP129" s="4">
        <f t="shared" si="22"/>
        <v>0</v>
      </c>
      <c r="AQ129" s="5">
        <f>IF(AL129="","",RANK(AP129,AP$7:AP$280))</f>
      </c>
      <c r="AR129" s="31">
        <f>IF(AQ129="",0,AP$281+1-AQ129)</f>
        <v>0</v>
      </c>
      <c r="AS129" s="3" t="e">
        <f t="shared" si="23"/>
        <v>#REF!</v>
      </c>
      <c r="AT129" s="5" t="e">
        <f>IF(AS129=0,"",RANK(AS129,AS$7:AS$280))</f>
        <v>#REF!</v>
      </c>
      <c r="AU129" s="15"/>
      <c r="AV129" s="16"/>
      <c r="AW129" s="16"/>
      <c r="AX129" s="16"/>
      <c r="AY129" s="5">
        <f t="shared" si="36"/>
        <v>0</v>
      </c>
      <c r="AZ129" s="5">
        <f>IF(AU129="","",RANK(AY129,AY$8:AY$280))</f>
      </c>
      <c r="BA129" s="42">
        <f>IF(AZ129="",0,AY$281+1-AZ129)</f>
        <v>0</v>
      </c>
      <c r="BB129" s="3" t="e">
        <f t="shared" si="24"/>
        <v>#REF!</v>
      </c>
      <c r="BC129" s="62" t="e">
        <f>IF(BB129=0,"",RANK(BB129,BB$8:BB$280))</f>
        <v>#REF!</v>
      </c>
      <c r="BG129" s="79"/>
    </row>
    <row r="130" spans="2:59" ht="15">
      <c r="B130" s="95" t="s">
        <v>1101</v>
      </c>
      <c r="C130" s="96" t="s">
        <v>687</v>
      </c>
      <c r="D130" s="97">
        <v>1114030172</v>
      </c>
      <c r="E130" s="15"/>
      <c r="F130" s="37"/>
      <c r="G130" s="37"/>
      <c r="H130" s="37"/>
      <c r="I130" s="4">
        <f t="shared" si="29"/>
        <v>0</v>
      </c>
      <c r="J130" s="5">
        <f>IF(E130="","",RANK(I130,I$7:I$280))</f>
      </c>
      <c r="K130" s="15"/>
      <c r="L130" s="16"/>
      <c r="M130" s="16"/>
      <c r="N130" s="16"/>
      <c r="O130" s="4">
        <f t="shared" si="33"/>
        <v>0</v>
      </c>
      <c r="P130" s="5">
        <f>IF(K130="","",RANK(O130,O$7:O$280))</f>
      </c>
      <c r="Q130" s="31">
        <f>IF(P130="",0,O$281+1-P130)</f>
        <v>0</v>
      </c>
      <c r="R130" s="3" t="e">
        <f>Q130+#REF!</f>
        <v>#REF!</v>
      </c>
      <c r="S130" s="5" t="e">
        <f>IF(R130=0,"",RANK(R130,R$7:R$280))</f>
        <v>#REF!</v>
      </c>
      <c r="T130" s="15"/>
      <c r="U130" s="16"/>
      <c r="V130" s="16"/>
      <c r="W130" s="16"/>
      <c r="X130" s="4">
        <f t="shared" si="31"/>
        <v>0</v>
      </c>
      <c r="Y130" s="5">
        <f>IF(T130="","",RANK(X130,X$7:X$280))</f>
      </c>
      <c r="Z130" s="31">
        <f>IF(Y130="",0,X$281+1-Y130)</f>
        <v>0</v>
      </c>
      <c r="AA130" s="3" t="e">
        <f t="shared" si="32"/>
        <v>#REF!</v>
      </c>
      <c r="AB130" s="5" t="e">
        <f>IF(AA130=0,"",RANK(AA130,AA$7:AA$280))</f>
        <v>#REF!</v>
      </c>
      <c r="AC130" s="15"/>
      <c r="AD130" s="16"/>
      <c r="AE130" s="16"/>
      <c r="AF130" s="16"/>
      <c r="AG130" s="5"/>
      <c r="AH130" s="5">
        <f>IF(AC130="","",RANK(AG130,AG$7:AG$280))</f>
      </c>
      <c r="AI130" s="31"/>
      <c r="AJ130" s="3" t="e">
        <f t="shared" si="35"/>
        <v>#REF!</v>
      </c>
      <c r="AK130" s="5" t="e">
        <f>IF(AJ130=0,"",RANK(AJ130,AJ$7:AJ$280))</f>
        <v>#REF!</v>
      </c>
      <c r="AL130" s="15"/>
      <c r="AM130" s="16"/>
      <c r="AN130" s="16"/>
      <c r="AO130" s="16"/>
      <c r="AP130" s="4">
        <f t="shared" si="22"/>
        <v>0</v>
      </c>
      <c r="AQ130" s="5">
        <f>IF(AL130="","",RANK(AP130,AP$7:AP$280))</f>
      </c>
      <c r="AR130" s="31">
        <f>IF(AQ130="",0,AP$281+1-AQ130)</f>
        <v>0</v>
      </c>
      <c r="AS130" s="3" t="e">
        <f t="shared" si="23"/>
        <v>#REF!</v>
      </c>
      <c r="AT130" s="5" t="e">
        <f>IF(AS130=0,"",RANK(AS130,AS$7:AS$280))</f>
        <v>#REF!</v>
      </c>
      <c r="AU130" s="15"/>
      <c r="AV130" s="16"/>
      <c r="AW130" s="16"/>
      <c r="AX130" s="16"/>
      <c r="AY130" s="5">
        <f t="shared" si="36"/>
        <v>0</v>
      </c>
      <c r="AZ130" s="5">
        <f>IF(AU130="","",RANK(AY130,AY$8:AY$280))</f>
      </c>
      <c r="BA130" s="42">
        <f>IF(AZ130="",0,AY$281+1-AZ130)</f>
        <v>0</v>
      </c>
      <c r="BB130" s="3" t="e">
        <f t="shared" si="24"/>
        <v>#REF!</v>
      </c>
      <c r="BC130" s="62" t="e">
        <f>IF(BB130=0,"",RANK(BB130,BB$8:BB$280))</f>
        <v>#REF!</v>
      </c>
      <c r="BG130" s="79"/>
    </row>
    <row r="131" spans="2:59" ht="15">
      <c r="B131" s="95" t="s">
        <v>933</v>
      </c>
      <c r="C131" s="96" t="s">
        <v>687</v>
      </c>
      <c r="D131" s="97">
        <v>1114030174</v>
      </c>
      <c r="E131" s="15" t="s">
        <v>1231</v>
      </c>
      <c r="F131" s="37">
        <v>8</v>
      </c>
      <c r="G131" s="37">
        <v>9</v>
      </c>
      <c r="H131" s="37">
        <v>13</v>
      </c>
      <c r="I131" s="4">
        <v>30</v>
      </c>
      <c r="J131" s="5">
        <f>IF(E131="","",RANK(I131,I$7:I$280))</f>
        <v>224</v>
      </c>
      <c r="K131" s="15"/>
      <c r="L131" s="16"/>
      <c r="M131" s="16"/>
      <c r="N131" s="16"/>
      <c r="O131" s="4">
        <f t="shared" si="33"/>
        <v>0</v>
      </c>
      <c r="P131" s="5">
        <f>IF(K131="","",RANK(O131,O$7:O$280))</f>
      </c>
      <c r="Q131" s="31">
        <f>IF(P131="",0,O$281+1-P131)</f>
        <v>0</v>
      </c>
      <c r="R131" s="3" t="e">
        <f>Q131+#REF!</f>
        <v>#REF!</v>
      </c>
      <c r="S131" s="5" t="e">
        <f>IF(R131=0,"",RANK(R131,R$7:R$280))</f>
        <v>#REF!</v>
      </c>
      <c r="T131" s="15"/>
      <c r="U131" s="16"/>
      <c r="V131" s="16"/>
      <c r="W131" s="16"/>
      <c r="X131" s="4">
        <f t="shared" si="31"/>
        <v>0</v>
      </c>
      <c r="Y131" s="5">
        <f>IF(T131="","",RANK(X131,X$7:X$280))</f>
      </c>
      <c r="Z131" s="31">
        <f>IF(Y131="",0,X$281+1-Y131)</f>
        <v>0</v>
      </c>
      <c r="AA131" s="3" t="e">
        <f t="shared" si="32"/>
        <v>#REF!</v>
      </c>
      <c r="AB131" s="5" t="e">
        <f>IF(AA131=0,"",RANK(AA131,AA$7:AA$280))</f>
        <v>#REF!</v>
      </c>
      <c r="AC131" s="15"/>
      <c r="AD131" s="16"/>
      <c r="AE131" s="16"/>
      <c r="AF131" s="16"/>
      <c r="AG131" s="5">
        <f aca="true" t="shared" si="37" ref="AG131:AG150">SUM(AD131:AF131)</f>
        <v>0</v>
      </c>
      <c r="AH131" s="5">
        <f>IF(AC131="","",RANK(AG131,AG$7:AG$280))</f>
      </c>
      <c r="AI131" s="31">
        <f>IF(AH131="",0,AG$281+1-AH131)</f>
        <v>0</v>
      </c>
      <c r="AJ131" s="3" t="e">
        <f t="shared" si="35"/>
        <v>#REF!</v>
      </c>
      <c r="AK131" s="5" t="e">
        <f>IF(AJ131=0,"",RANK(AJ131,AJ$7:AJ$280))</f>
        <v>#REF!</v>
      </c>
      <c r="AL131" s="15"/>
      <c r="AM131" s="16"/>
      <c r="AN131" s="16"/>
      <c r="AO131" s="16"/>
      <c r="AP131" s="4">
        <f t="shared" si="22"/>
        <v>0</v>
      </c>
      <c r="AQ131" s="5">
        <f>IF(AL131="","",RANK(AP131,AP$7:AP$280))</f>
      </c>
      <c r="AR131" s="31">
        <f>IF(AQ131="",0,AP$281+1-AQ131)</f>
        <v>0</v>
      </c>
      <c r="AS131" s="3" t="e">
        <f t="shared" si="23"/>
        <v>#REF!</v>
      </c>
      <c r="AT131" s="5" t="e">
        <f>IF(AS131=0,"",RANK(AS131,AS$7:AS$280))</f>
        <v>#REF!</v>
      </c>
      <c r="AU131" s="36"/>
      <c r="AV131" s="37"/>
      <c r="AW131" s="37"/>
      <c r="AX131" s="37"/>
      <c r="AY131" s="5">
        <f t="shared" si="36"/>
        <v>0</v>
      </c>
      <c r="AZ131" s="5">
        <f>IF(AU131="","",RANK(AY131,AY$8:AY$280))</f>
      </c>
      <c r="BA131" s="42">
        <f>IF(AZ131="",0,AY$281+1-AZ131)</f>
        <v>0</v>
      </c>
      <c r="BB131" s="3" t="e">
        <f t="shared" si="24"/>
        <v>#REF!</v>
      </c>
      <c r="BC131" s="62" t="e">
        <f>IF(BB131=0,"",RANK(BB131,BB$8:BB$280))</f>
        <v>#REF!</v>
      </c>
      <c r="BG131" s="79"/>
    </row>
    <row r="132" spans="2:59" ht="15">
      <c r="B132" s="95" t="s">
        <v>1102</v>
      </c>
      <c r="C132" s="96" t="s">
        <v>687</v>
      </c>
      <c r="D132" s="97">
        <v>1114030176</v>
      </c>
      <c r="E132" s="15" t="s">
        <v>1232</v>
      </c>
      <c r="F132" s="37">
        <v>12</v>
      </c>
      <c r="G132" s="37">
        <v>11</v>
      </c>
      <c r="H132" s="37">
        <v>13</v>
      </c>
      <c r="I132" s="4">
        <v>36</v>
      </c>
      <c r="J132" s="5">
        <f>IF(E132="","",RANK(I132,I$7:I$280))</f>
        <v>162</v>
      </c>
      <c r="K132" s="15"/>
      <c r="L132" s="16"/>
      <c r="M132" s="16"/>
      <c r="N132" s="16"/>
      <c r="O132" s="4">
        <f t="shared" si="33"/>
        <v>0</v>
      </c>
      <c r="P132" s="5">
        <f>IF(K132="","",RANK(O132,O$7:O$280))</f>
      </c>
      <c r="Q132" s="31">
        <f>IF(P132="",0,O$281+1-P132)</f>
        <v>0</v>
      </c>
      <c r="R132" s="3" t="e">
        <f>Q132+#REF!</f>
        <v>#REF!</v>
      </c>
      <c r="S132" s="5" t="e">
        <f>IF(R132=0,"",RANK(R132,R$7:R$280))</f>
        <v>#REF!</v>
      </c>
      <c r="T132" s="15"/>
      <c r="U132" s="16"/>
      <c r="V132" s="16"/>
      <c r="W132" s="16"/>
      <c r="X132" s="4">
        <f t="shared" si="31"/>
        <v>0</v>
      </c>
      <c r="Y132" s="5">
        <f>IF(T132="","",RANK(X132,X$7:X$280))</f>
      </c>
      <c r="Z132" s="31">
        <f>IF(Y132="",0,X$281+1-Y132)</f>
        <v>0</v>
      </c>
      <c r="AA132" s="3" t="e">
        <f t="shared" si="32"/>
        <v>#REF!</v>
      </c>
      <c r="AB132" s="5" t="e">
        <f>IF(AA132=0,"",RANK(AA132,AA$7:AA$280))</f>
        <v>#REF!</v>
      </c>
      <c r="AC132" s="15"/>
      <c r="AD132" s="16"/>
      <c r="AE132" s="16"/>
      <c r="AF132" s="16"/>
      <c r="AG132" s="5">
        <f t="shared" si="37"/>
        <v>0</v>
      </c>
      <c r="AH132" s="5">
        <f>IF(AC132="","",RANK(AG132,AG$7:AG$280))</f>
      </c>
      <c r="AI132" s="31">
        <f>IF(AH132="",0,AG$281+1-AH132)</f>
        <v>0</v>
      </c>
      <c r="AJ132" s="3" t="e">
        <f t="shared" si="35"/>
        <v>#REF!</v>
      </c>
      <c r="AK132" s="5" t="e">
        <f>IF(AJ132=0,"",RANK(AJ132,AJ$7:AJ$280))</f>
        <v>#REF!</v>
      </c>
      <c r="AL132" s="15"/>
      <c r="AM132" s="16"/>
      <c r="AN132" s="16"/>
      <c r="AO132" s="16"/>
      <c r="AP132" s="4">
        <f t="shared" si="22"/>
        <v>0</v>
      </c>
      <c r="AQ132" s="5">
        <f>IF(AL132="","",RANK(AP132,AP$7:AP$280))</f>
      </c>
      <c r="AR132" s="31">
        <f>IF(AQ132="",0,AP$281+1-AQ132)</f>
        <v>0</v>
      </c>
      <c r="AS132" s="3" t="e">
        <f t="shared" si="23"/>
        <v>#REF!</v>
      </c>
      <c r="AT132" s="5" t="e">
        <f>IF(AS132=0,"",RANK(AS132,AS$7:AS$280))</f>
        <v>#REF!</v>
      </c>
      <c r="AU132" s="36"/>
      <c r="AV132" s="37"/>
      <c r="AW132" s="37"/>
      <c r="AX132" s="37"/>
      <c r="AY132" s="5">
        <f t="shared" si="36"/>
        <v>0</v>
      </c>
      <c r="AZ132" s="5">
        <f>IF(AU132="","",RANK(AY132,AY$8:AY$280))</f>
      </c>
      <c r="BA132" s="42">
        <f>IF(AZ132="",0,AY$281+1-AZ132)</f>
        <v>0</v>
      </c>
      <c r="BB132" s="3" t="e">
        <f t="shared" si="24"/>
        <v>#REF!</v>
      </c>
      <c r="BC132" s="62" t="e">
        <f>IF(BB132=0,"",RANK(BB132,BB$8:BB$280))</f>
        <v>#REF!</v>
      </c>
      <c r="BG132" s="79"/>
    </row>
    <row r="133" spans="2:59" ht="15">
      <c r="B133" s="95" t="s">
        <v>165</v>
      </c>
      <c r="C133" s="96" t="s">
        <v>687</v>
      </c>
      <c r="D133" s="97">
        <v>1114030177</v>
      </c>
      <c r="E133" s="15"/>
      <c r="F133" s="37"/>
      <c r="G133" s="37"/>
      <c r="H133" s="37"/>
      <c r="I133" s="4">
        <f>SUM(F133:H133)</f>
        <v>0</v>
      </c>
      <c r="J133" s="5">
        <f>IF(E133="","",RANK(I133,I$7:I$280))</f>
      </c>
      <c r="K133" s="15"/>
      <c r="L133" s="16"/>
      <c r="M133" s="16"/>
      <c r="N133" s="16"/>
      <c r="O133" s="4">
        <f t="shared" si="33"/>
        <v>0</v>
      </c>
      <c r="P133" s="5">
        <f>IF(K133="","",RANK(O133,O$7:O$280))</f>
      </c>
      <c r="Q133" s="31">
        <f>IF(P133="",0,O$281+1-P133)</f>
        <v>0</v>
      </c>
      <c r="R133" s="3" t="e">
        <f>Q133+#REF!</f>
        <v>#REF!</v>
      </c>
      <c r="S133" s="5" t="e">
        <f>IF(R133=0,"",RANK(R133,R$7:R$280))</f>
        <v>#REF!</v>
      </c>
      <c r="T133" s="15"/>
      <c r="U133" s="16"/>
      <c r="V133" s="16"/>
      <c r="W133" s="16"/>
      <c r="X133" s="4">
        <f t="shared" si="31"/>
        <v>0</v>
      </c>
      <c r="Y133" s="5">
        <f>IF(T133="","",RANK(X133,X$7:X$280))</f>
      </c>
      <c r="Z133" s="31">
        <f>IF(Y133="",0,X$281+1-Y133)</f>
        <v>0</v>
      </c>
      <c r="AA133" s="3" t="e">
        <f t="shared" si="32"/>
        <v>#REF!</v>
      </c>
      <c r="AB133" s="5" t="e">
        <f>IF(AA133=0,"",RANK(AA133,AA$7:AA$280))</f>
        <v>#REF!</v>
      </c>
      <c r="AC133" s="15"/>
      <c r="AD133" s="16"/>
      <c r="AE133" s="16"/>
      <c r="AF133" s="16"/>
      <c r="AG133" s="5">
        <f t="shared" si="37"/>
        <v>0</v>
      </c>
      <c r="AH133" s="5">
        <f>IF(AC133="","",RANK(AG133,AG$7:AG$280))</f>
      </c>
      <c r="AI133" s="31">
        <f>IF(AH133="",0,AG$281+1-AH133)</f>
        <v>0</v>
      </c>
      <c r="AJ133" s="3" t="e">
        <f t="shared" si="35"/>
        <v>#REF!</v>
      </c>
      <c r="AK133" s="5" t="e">
        <f>IF(AJ133=0,"",RANK(AJ133,AJ$7:AJ$280))</f>
        <v>#REF!</v>
      </c>
      <c r="AL133" s="36"/>
      <c r="AM133" s="37"/>
      <c r="AN133" s="37"/>
      <c r="AO133" s="37"/>
      <c r="AP133" s="4">
        <f t="shared" si="22"/>
        <v>0</v>
      </c>
      <c r="AQ133" s="5">
        <f>IF(AL133="","",RANK(AP133,AP$7:AP$280))</f>
      </c>
      <c r="AR133" s="31">
        <f>IF(AQ133="",0,AP$281+1-AQ133)</f>
        <v>0</v>
      </c>
      <c r="AS133" s="3" t="e">
        <f t="shared" si="23"/>
        <v>#REF!</v>
      </c>
      <c r="AT133" s="5" t="e">
        <f>IF(AS133=0,"",RANK(AS133,AS$7:AS$280))</f>
        <v>#REF!</v>
      </c>
      <c r="AU133" s="15"/>
      <c r="AV133" s="16"/>
      <c r="AW133" s="16"/>
      <c r="AX133" s="16"/>
      <c r="AY133" s="5">
        <f t="shared" si="36"/>
        <v>0</v>
      </c>
      <c r="AZ133" s="5">
        <f>IF(AU133="","",RANK(AY133,AY$8:AY$280))</f>
      </c>
      <c r="BA133" s="42">
        <f>IF(AZ133="",0,AY$281+1-AZ133)</f>
        <v>0</v>
      </c>
      <c r="BB133" s="3" t="e">
        <f t="shared" si="24"/>
        <v>#REF!</v>
      </c>
      <c r="BC133" s="62" t="e">
        <f>IF(BB133=0,"",RANK(BB133,BB$8:BB$280))</f>
        <v>#REF!</v>
      </c>
      <c r="BG133" s="79"/>
    </row>
    <row r="134" spans="2:59" ht="15">
      <c r="B134" s="95" t="s">
        <v>69</v>
      </c>
      <c r="C134" s="96" t="s">
        <v>687</v>
      </c>
      <c r="D134" s="97">
        <v>1114030179</v>
      </c>
      <c r="E134" s="15" t="s">
        <v>1233</v>
      </c>
      <c r="F134" s="37">
        <v>13</v>
      </c>
      <c r="G134" s="37">
        <v>11</v>
      </c>
      <c r="H134" s="37">
        <v>11</v>
      </c>
      <c r="I134" s="4">
        <f t="shared" si="29"/>
        <v>35</v>
      </c>
      <c r="J134" s="5">
        <f>IF(E134="","",RANK(I134,I$7:I$280))</f>
        <v>181</v>
      </c>
      <c r="K134" s="15"/>
      <c r="L134" s="16"/>
      <c r="M134" s="16"/>
      <c r="N134" s="16"/>
      <c r="O134" s="4">
        <f t="shared" si="33"/>
        <v>0</v>
      </c>
      <c r="P134" s="5">
        <f>IF(K134="","",RANK(O134,O$7:O$280))</f>
      </c>
      <c r="Q134" s="31">
        <f>IF(P134="",0,O$281+1-P134)</f>
        <v>0</v>
      </c>
      <c r="R134" s="3" t="e">
        <f>Q134+#REF!</f>
        <v>#REF!</v>
      </c>
      <c r="S134" s="5" t="e">
        <f>IF(R134=0,"",RANK(R134,R$7:R$280))</f>
        <v>#REF!</v>
      </c>
      <c r="T134" s="15"/>
      <c r="U134" s="16"/>
      <c r="V134" s="16"/>
      <c r="W134" s="16"/>
      <c r="X134" s="4">
        <f t="shared" si="31"/>
        <v>0</v>
      </c>
      <c r="Y134" s="5">
        <f>IF(T134="","",RANK(X134,X$7:X$280))</f>
      </c>
      <c r="Z134" s="31">
        <f>IF(Y134="",0,X$281+1-Y134)</f>
        <v>0</v>
      </c>
      <c r="AA134" s="3" t="e">
        <f t="shared" si="32"/>
        <v>#REF!</v>
      </c>
      <c r="AB134" s="5" t="e">
        <f>IF(AA134=0,"",RANK(AA134,AA$7:AA$280))</f>
        <v>#REF!</v>
      </c>
      <c r="AC134" s="15"/>
      <c r="AD134" s="16"/>
      <c r="AE134" s="16"/>
      <c r="AF134" s="16"/>
      <c r="AG134" s="5">
        <f t="shared" si="37"/>
        <v>0</v>
      </c>
      <c r="AH134" s="5">
        <f>IF(AC134="","",RANK(AG134,AG$7:AG$280))</f>
      </c>
      <c r="AI134" s="32">
        <f>IF(AH134="",0,AG$281+1-AH134)</f>
        <v>0</v>
      </c>
      <c r="AJ134" s="3" t="e">
        <f t="shared" si="35"/>
        <v>#REF!</v>
      </c>
      <c r="AK134" s="5" t="e">
        <f>IF(AJ134=0,"",RANK(AJ134,AJ$7:AJ$280))</f>
        <v>#REF!</v>
      </c>
      <c r="AL134" s="36"/>
      <c r="AM134" s="37"/>
      <c r="AN134" s="37"/>
      <c r="AO134" s="37"/>
      <c r="AP134" s="4">
        <f t="shared" si="22"/>
        <v>0</v>
      </c>
      <c r="AQ134" s="5">
        <f>IF(AL134="","",RANK(AP134,AP$7:AP$280))</f>
      </c>
      <c r="AR134" s="31">
        <f>IF(AQ134="",0,AP$281+1-AQ134)</f>
        <v>0</v>
      </c>
      <c r="AS134" s="3" t="e">
        <f t="shared" si="23"/>
        <v>#REF!</v>
      </c>
      <c r="AT134" s="5" t="e">
        <f>IF(AS134=0,"",RANK(AS134,AS$7:AS$280))</f>
        <v>#REF!</v>
      </c>
      <c r="AU134" s="15"/>
      <c r="AV134" s="16"/>
      <c r="AW134" s="16"/>
      <c r="AX134" s="16"/>
      <c r="AY134" s="5">
        <f t="shared" si="36"/>
        <v>0</v>
      </c>
      <c r="AZ134" s="5">
        <f>IF(AU134="","",RANK(AY134,AY$8:AY$280))</f>
      </c>
      <c r="BA134" s="42">
        <f>IF(AZ134="",0,AY$281+1-AZ134)</f>
        <v>0</v>
      </c>
      <c r="BB134" s="3" t="e">
        <f t="shared" si="24"/>
        <v>#REF!</v>
      </c>
      <c r="BC134" s="62" t="e">
        <f>IF(BB134=0,"",RANK(BB134,BB$8:BB$280))</f>
        <v>#REF!</v>
      </c>
      <c r="BG134" s="79"/>
    </row>
    <row r="135" spans="2:59" ht="15">
      <c r="B135" s="95" t="s">
        <v>154</v>
      </c>
      <c r="C135" s="96" t="s">
        <v>687</v>
      </c>
      <c r="D135" s="97">
        <v>1114030182</v>
      </c>
      <c r="E135" s="15" t="s">
        <v>1234</v>
      </c>
      <c r="F135" s="37">
        <v>12</v>
      </c>
      <c r="G135" s="37">
        <v>14</v>
      </c>
      <c r="H135" s="37">
        <v>13</v>
      </c>
      <c r="I135" s="4">
        <f t="shared" si="29"/>
        <v>39</v>
      </c>
      <c r="J135" s="5">
        <f>IF(E135="","",RANK(I135,I$7:I$280))</f>
        <v>112</v>
      </c>
      <c r="K135" s="15"/>
      <c r="L135" s="16"/>
      <c r="M135" s="16"/>
      <c r="N135" s="16"/>
      <c r="O135" s="4">
        <f t="shared" si="33"/>
        <v>0</v>
      </c>
      <c r="P135" s="5">
        <f>IF(K135="","",RANK(O135,O$7:O$280))</f>
      </c>
      <c r="Q135" s="31">
        <f>IF(P135="",0,O$281+1-P135)</f>
        <v>0</v>
      </c>
      <c r="R135" s="3" t="e">
        <f>Q135+#REF!</f>
        <v>#REF!</v>
      </c>
      <c r="S135" s="5" t="e">
        <f>IF(R135=0,"",RANK(R135,R$7:R$280))</f>
        <v>#REF!</v>
      </c>
      <c r="T135" s="36"/>
      <c r="U135" s="37"/>
      <c r="V135" s="37"/>
      <c r="W135" s="37"/>
      <c r="X135" s="4">
        <f t="shared" si="31"/>
        <v>0</v>
      </c>
      <c r="Y135" s="5">
        <f>IF(T135="","",RANK(X135,X$7:X$280))</f>
      </c>
      <c r="Z135" s="31">
        <f>IF(Y135="",0,X$281+1-Y135)</f>
        <v>0</v>
      </c>
      <c r="AA135" s="3" t="e">
        <f t="shared" si="32"/>
        <v>#REF!</v>
      </c>
      <c r="AB135" s="5" t="e">
        <f>IF(AA135=0,"",RANK(AA135,AA$7:AA$280))</f>
        <v>#REF!</v>
      </c>
      <c r="AC135" s="36"/>
      <c r="AD135" s="37"/>
      <c r="AE135" s="37"/>
      <c r="AF135" s="37"/>
      <c r="AG135" s="5">
        <f t="shared" si="37"/>
        <v>0</v>
      </c>
      <c r="AH135" s="5">
        <f>IF(AC135="","",RANK(AG135,AG$7:AG$280))</f>
      </c>
      <c r="AI135" s="31">
        <f>IF(AH135="",0,AG$281+1-AH135)</f>
        <v>0</v>
      </c>
      <c r="AJ135" s="3" t="e">
        <f t="shared" si="35"/>
        <v>#REF!</v>
      </c>
      <c r="AK135" s="5" t="e">
        <f>IF(AJ135=0,"",RANK(AJ135,AJ$7:AJ$280))</f>
        <v>#REF!</v>
      </c>
      <c r="AL135" s="15"/>
      <c r="AM135" s="16"/>
      <c r="AN135" s="16"/>
      <c r="AO135" s="16"/>
      <c r="AP135" s="4">
        <f t="shared" si="22"/>
        <v>0</v>
      </c>
      <c r="AQ135" s="5">
        <f>IF(AL135="","",RANK(AP135,AP$7:AP$280))</f>
      </c>
      <c r="AR135" s="31">
        <f>IF(AQ135="",0,AP$281+1-AQ135)</f>
        <v>0</v>
      </c>
      <c r="AS135" s="3" t="e">
        <f t="shared" si="23"/>
        <v>#REF!</v>
      </c>
      <c r="AT135" s="5" t="e">
        <f>IF(AS135=0,"",RANK(AS135,AS$7:AS$280))</f>
        <v>#REF!</v>
      </c>
      <c r="AU135" s="15"/>
      <c r="AV135" s="16"/>
      <c r="AW135" s="16"/>
      <c r="AX135" s="16"/>
      <c r="AY135" s="5">
        <f t="shared" si="36"/>
        <v>0</v>
      </c>
      <c r="AZ135" s="5">
        <f>IF(AU135="","",RANK(AY135,AY$8:AY$280))</f>
      </c>
      <c r="BA135" s="42">
        <f>IF(AZ135="",0,AY$281+1-AZ135)</f>
        <v>0</v>
      </c>
      <c r="BB135" s="3" t="e">
        <f t="shared" si="24"/>
        <v>#REF!</v>
      </c>
      <c r="BC135" s="62" t="e">
        <f>IF(BB135=0,"",RANK(BB135,BB$8:BB$280))</f>
        <v>#REF!</v>
      </c>
      <c r="BG135" s="79"/>
    </row>
    <row r="136" spans="2:59" ht="15">
      <c r="B136" s="95" t="s">
        <v>149</v>
      </c>
      <c r="C136" s="96" t="s">
        <v>687</v>
      </c>
      <c r="D136" s="97">
        <v>1114030183</v>
      </c>
      <c r="E136" s="15" t="s">
        <v>1235</v>
      </c>
      <c r="F136" s="37">
        <v>10</v>
      </c>
      <c r="G136" s="37">
        <v>7</v>
      </c>
      <c r="H136" s="37">
        <v>9</v>
      </c>
      <c r="I136" s="4">
        <f t="shared" si="29"/>
        <v>26</v>
      </c>
      <c r="J136" s="5">
        <f>IF(E136="","",RANK(I136,I$7:I$280))</f>
        <v>233</v>
      </c>
      <c r="K136" s="15"/>
      <c r="L136" s="16"/>
      <c r="M136" s="16"/>
      <c r="N136" s="16"/>
      <c r="O136" s="4">
        <f t="shared" si="33"/>
        <v>0</v>
      </c>
      <c r="P136" s="5">
        <f>IF(K136="","",RANK(O136,O$7:O$280))</f>
      </c>
      <c r="Q136" s="31">
        <f>IF(P136="",0,O$281+1-P136)</f>
        <v>0</v>
      </c>
      <c r="R136" s="3" t="e">
        <f>Q136+#REF!</f>
        <v>#REF!</v>
      </c>
      <c r="S136" s="5" t="e">
        <f>IF(R136=0,"",RANK(R136,R$7:R$280))</f>
        <v>#REF!</v>
      </c>
      <c r="T136" s="15"/>
      <c r="U136" s="16"/>
      <c r="V136" s="16"/>
      <c r="W136" s="16"/>
      <c r="X136" s="4">
        <f t="shared" si="31"/>
        <v>0</v>
      </c>
      <c r="Y136" s="5">
        <f>IF(T136="","",RANK(X136,X$7:X$280))</f>
      </c>
      <c r="Z136" s="31">
        <f>IF(Y136="",0,X$281+1-Y136)</f>
        <v>0</v>
      </c>
      <c r="AA136" s="3" t="e">
        <f t="shared" si="32"/>
        <v>#REF!</v>
      </c>
      <c r="AB136" s="5" t="e">
        <f>IF(AA136=0,"",RANK(AA136,AA$7:AA$280))</f>
        <v>#REF!</v>
      </c>
      <c r="AC136" s="15"/>
      <c r="AD136" s="16"/>
      <c r="AE136" s="16"/>
      <c r="AF136" s="16"/>
      <c r="AG136" s="5">
        <f t="shared" si="37"/>
        <v>0</v>
      </c>
      <c r="AH136" s="5">
        <f>IF(AC136="","",RANK(AG136,AG$7:AG$280))</f>
      </c>
      <c r="AI136" s="31">
        <f>IF(AH136="",0,AG$281+1-AH136)</f>
        <v>0</v>
      </c>
      <c r="AJ136" s="3" t="e">
        <f t="shared" si="35"/>
        <v>#REF!</v>
      </c>
      <c r="AK136" s="5" t="e">
        <f>IF(AJ136=0,"",RANK(AJ136,AJ$7:AJ$280))</f>
        <v>#REF!</v>
      </c>
      <c r="AL136" s="15"/>
      <c r="AM136" s="16"/>
      <c r="AN136" s="16"/>
      <c r="AO136" s="16"/>
      <c r="AP136" s="4">
        <f t="shared" si="22"/>
        <v>0</v>
      </c>
      <c r="AQ136" s="5">
        <f>IF(AL136="","",RANK(AP136,AP$7:AP$280))</f>
      </c>
      <c r="AR136" s="31">
        <f>IF(AQ136="",0,AP$281+1-AQ136)</f>
        <v>0</v>
      </c>
      <c r="AS136" s="3" t="e">
        <f t="shared" si="23"/>
        <v>#REF!</v>
      </c>
      <c r="AT136" s="5" t="e">
        <f>IF(AS136=0,"",RANK(AS136,AS$7:AS$280))</f>
        <v>#REF!</v>
      </c>
      <c r="AU136" s="15"/>
      <c r="AV136" s="16"/>
      <c r="AW136" s="16"/>
      <c r="AX136" s="16"/>
      <c r="AY136" s="5">
        <f t="shared" si="36"/>
        <v>0</v>
      </c>
      <c r="AZ136" s="5">
        <f>IF(AU136="","",RANK(AY136,AY$8:AY$280))</f>
      </c>
      <c r="BA136" s="42">
        <f>IF(AZ136="",0,AY$281+1-AZ136)</f>
        <v>0</v>
      </c>
      <c r="BB136" s="3" t="e">
        <f t="shared" si="24"/>
        <v>#REF!</v>
      </c>
      <c r="BC136" s="62" t="e">
        <f>IF(BB136=0,"",RANK(BB136,BB$8:BB$280))</f>
        <v>#REF!</v>
      </c>
      <c r="BG136" s="79"/>
    </row>
    <row r="137" spans="2:59" ht="15">
      <c r="B137" s="95" t="s">
        <v>938</v>
      </c>
      <c r="C137" s="96" t="s">
        <v>687</v>
      </c>
      <c r="D137" s="97">
        <v>1114030184</v>
      </c>
      <c r="E137" s="15" t="s">
        <v>1236</v>
      </c>
      <c r="F137" s="37">
        <v>12</v>
      </c>
      <c r="G137" s="37">
        <v>14</v>
      </c>
      <c r="H137" s="37">
        <v>10</v>
      </c>
      <c r="I137" s="4">
        <f t="shared" si="29"/>
        <v>36</v>
      </c>
      <c r="J137" s="5">
        <f>IF(E137="","",RANK(I137,I$7:I$280))</f>
        <v>162</v>
      </c>
      <c r="K137" s="15"/>
      <c r="L137" s="16"/>
      <c r="M137" s="16"/>
      <c r="N137" s="16"/>
      <c r="O137" s="4">
        <f t="shared" si="33"/>
        <v>0</v>
      </c>
      <c r="P137" s="5">
        <f>IF(K137="","",RANK(O137,O$7:O$280))</f>
      </c>
      <c r="Q137" s="31">
        <f>IF(P137="",0,O$281+1-P137)</f>
        <v>0</v>
      </c>
      <c r="R137" s="3" t="e">
        <f>Q137+#REF!</f>
        <v>#REF!</v>
      </c>
      <c r="S137" s="5" t="e">
        <f>IF(R137=0,"",RANK(R137,R$7:R$280))</f>
        <v>#REF!</v>
      </c>
      <c r="T137" s="15"/>
      <c r="U137" s="16"/>
      <c r="V137" s="16"/>
      <c r="W137" s="16"/>
      <c r="X137" s="4">
        <f t="shared" si="31"/>
        <v>0</v>
      </c>
      <c r="Y137" s="5">
        <f>IF(T137="","",RANK(X137,X$7:X$280))</f>
      </c>
      <c r="Z137" s="31">
        <f>IF(Y137="",0,X$281+1-Y137)</f>
        <v>0</v>
      </c>
      <c r="AA137" s="3" t="e">
        <f t="shared" si="32"/>
        <v>#REF!</v>
      </c>
      <c r="AB137" s="5" t="e">
        <f>IF(AA137=0,"",RANK(AA137,AA$7:AA$280))</f>
        <v>#REF!</v>
      </c>
      <c r="AC137" s="15"/>
      <c r="AD137" s="16"/>
      <c r="AE137" s="16"/>
      <c r="AF137" s="16"/>
      <c r="AG137" s="5">
        <f t="shared" si="37"/>
        <v>0</v>
      </c>
      <c r="AH137" s="5">
        <f>IF(AC137="","",RANK(AG137,AG$7:AG$280))</f>
      </c>
      <c r="AI137" s="31">
        <f>IF(AH137="",0,AG$281+1-AH137)</f>
        <v>0</v>
      </c>
      <c r="AJ137" s="3" t="e">
        <f t="shared" si="35"/>
        <v>#REF!</v>
      </c>
      <c r="AK137" s="5" t="e">
        <f>IF(AJ137=0,"",RANK(AJ137,AJ$7:AJ$280))</f>
        <v>#REF!</v>
      </c>
      <c r="AL137" s="15"/>
      <c r="AM137" s="16"/>
      <c r="AN137" s="16"/>
      <c r="AO137" s="16"/>
      <c r="AP137" s="4">
        <f t="shared" si="22"/>
        <v>0</v>
      </c>
      <c r="AQ137" s="5">
        <f>IF(AL137="","",RANK(AP137,AP$7:AP$280))</f>
      </c>
      <c r="AR137" s="31">
        <f>IF(AQ137="",0,AP$281+1-AQ137)</f>
        <v>0</v>
      </c>
      <c r="AS137" s="3" t="e">
        <f t="shared" si="23"/>
        <v>#REF!</v>
      </c>
      <c r="AT137" s="5" t="e">
        <f>IF(AS137=0,"",RANK(AS137,AS$7:AS$280))</f>
        <v>#REF!</v>
      </c>
      <c r="AU137" s="36"/>
      <c r="AV137" s="37"/>
      <c r="AW137" s="37"/>
      <c r="AX137" s="37"/>
      <c r="AY137" s="5">
        <f t="shared" si="36"/>
        <v>0</v>
      </c>
      <c r="AZ137" s="5">
        <f>IF(AU137="","",RANK(AY137,AY$8:AY$280))</f>
      </c>
      <c r="BA137" s="42">
        <f>IF(AZ137="",0,AY$281+1-AZ137)</f>
        <v>0</v>
      </c>
      <c r="BB137" s="3" t="e">
        <f t="shared" si="24"/>
        <v>#REF!</v>
      </c>
      <c r="BC137" s="62" t="e">
        <f>IF(BB137=0,"",RANK(BB137,BB$8:BB$280))</f>
        <v>#REF!</v>
      </c>
      <c r="BG137" s="79"/>
    </row>
    <row r="138" spans="2:59" ht="15">
      <c r="B138" s="95" t="s">
        <v>146</v>
      </c>
      <c r="C138" s="96" t="s">
        <v>687</v>
      </c>
      <c r="D138" s="97">
        <v>1114030190</v>
      </c>
      <c r="E138" s="36" t="s">
        <v>1237</v>
      </c>
      <c r="F138" s="37">
        <v>11</v>
      </c>
      <c r="G138" s="37">
        <v>12</v>
      </c>
      <c r="H138" s="37">
        <v>14</v>
      </c>
      <c r="I138" s="4">
        <f t="shared" si="29"/>
        <v>37</v>
      </c>
      <c r="J138" s="5">
        <f>IF(E138="","",RANK(I138,I$7:I$280))</f>
        <v>146</v>
      </c>
      <c r="K138" s="36"/>
      <c r="L138" s="37"/>
      <c r="M138" s="37"/>
      <c r="N138" s="37"/>
      <c r="O138" s="4">
        <f t="shared" si="33"/>
        <v>0</v>
      </c>
      <c r="P138" s="5">
        <f>IF(K138="","",RANK(O138,O$7:O$280))</f>
      </c>
      <c r="Q138" s="31">
        <f>IF(P138="",0,O$281+1-P138)</f>
        <v>0</v>
      </c>
      <c r="R138" s="3" t="e">
        <f>Q138+#REF!</f>
        <v>#REF!</v>
      </c>
      <c r="S138" s="5" t="e">
        <f>IF(R138=0,"",RANK(R138,R$7:R$280))</f>
        <v>#REF!</v>
      </c>
      <c r="T138" s="15"/>
      <c r="U138" s="16"/>
      <c r="V138" s="16"/>
      <c r="W138" s="16"/>
      <c r="X138" s="4">
        <f t="shared" si="31"/>
        <v>0</v>
      </c>
      <c r="Y138" s="5">
        <f>IF(T138="","",RANK(X138,X$7:X$280))</f>
      </c>
      <c r="Z138" s="31">
        <f>IF(Y138="",0,X$281+1-Y138)</f>
        <v>0</v>
      </c>
      <c r="AA138" s="3" t="e">
        <f t="shared" si="32"/>
        <v>#REF!</v>
      </c>
      <c r="AB138" s="5" t="e">
        <f>IF(AA138=0,"",RANK(AA138,AA$7:AA$280))</f>
        <v>#REF!</v>
      </c>
      <c r="AC138" s="15"/>
      <c r="AD138" s="16"/>
      <c r="AE138" s="16"/>
      <c r="AF138" s="16"/>
      <c r="AG138" s="5">
        <f t="shared" si="37"/>
        <v>0</v>
      </c>
      <c r="AH138" s="5">
        <f>IF(AC138="","",RANK(AG138,AG$7:AG$280))</f>
      </c>
      <c r="AI138" s="31">
        <f>IF(AH138="",0,AG$281+1-AH138)</f>
        <v>0</v>
      </c>
      <c r="AJ138" s="3" t="e">
        <f t="shared" si="35"/>
        <v>#REF!</v>
      </c>
      <c r="AK138" s="5" t="e">
        <f>IF(AJ138=0,"",RANK(AJ138,AJ$7:AJ$280))</f>
        <v>#REF!</v>
      </c>
      <c r="AL138" s="15"/>
      <c r="AM138" s="16"/>
      <c r="AN138" s="16"/>
      <c r="AO138" s="16"/>
      <c r="AP138" s="4">
        <f t="shared" si="22"/>
        <v>0</v>
      </c>
      <c r="AQ138" s="5">
        <f>IF(AL138="","",RANK(AP138,AP$7:AP$280))</f>
      </c>
      <c r="AR138" s="31">
        <f>IF(AQ138="",0,AP$281+1-AQ138)</f>
        <v>0</v>
      </c>
      <c r="AS138" s="3" t="e">
        <f t="shared" si="23"/>
        <v>#REF!</v>
      </c>
      <c r="AT138" s="5" t="e">
        <f>IF(AS138=0,"",RANK(AS138,AS$7:AS$280))</f>
        <v>#REF!</v>
      </c>
      <c r="AU138" s="15"/>
      <c r="AV138" s="16"/>
      <c r="AW138" s="16"/>
      <c r="AX138" s="16"/>
      <c r="AY138" s="5">
        <f t="shared" si="36"/>
        <v>0</v>
      </c>
      <c r="AZ138" s="5">
        <f>IF(AU138="","",RANK(AY138,AY$8:AY$280))</f>
      </c>
      <c r="BA138" s="42">
        <f>IF(AZ138="",0,AY$281+1-AZ138)</f>
        <v>0</v>
      </c>
      <c r="BB138" s="3" t="e">
        <f t="shared" si="24"/>
        <v>#REF!</v>
      </c>
      <c r="BC138" s="62" t="e">
        <f>IF(BB138=0,"",RANK(BB138,BB$8:BB$280))</f>
        <v>#REF!</v>
      </c>
      <c r="BG138" s="79"/>
    </row>
    <row r="139" spans="2:59" ht="15">
      <c r="B139" s="95" t="s">
        <v>183</v>
      </c>
      <c r="C139" s="96" t="s">
        <v>687</v>
      </c>
      <c r="D139" s="97">
        <v>1114030191</v>
      </c>
      <c r="E139" s="15" t="s">
        <v>1238</v>
      </c>
      <c r="F139" s="37">
        <v>9</v>
      </c>
      <c r="G139" s="37">
        <v>10</v>
      </c>
      <c r="H139" s="37">
        <v>13</v>
      </c>
      <c r="I139" s="4">
        <f t="shared" si="29"/>
        <v>32</v>
      </c>
      <c r="J139" s="5">
        <f>IF(E139="","",RANK(I139,I$7:I$280))</f>
        <v>213</v>
      </c>
      <c r="K139" s="15"/>
      <c r="L139" s="16"/>
      <c r="M139" s="16"/>
      <c r="N139" s="16"/>
      <c r="O139" s="5">
        <f t="shared" si="33"/>
        <v>0</v>
      </c>
      <c r="P139" s="5">
        <f>IF(K139="","",RANK(O139,O$7:O$280))</f>
      </c>
      <c r="Q139" s="31">
        <f>IF(P139="",0,O$281+1-P139)</f>
        <v>0</v>
      </c>
      <c r="R139" s="3" t="e">
        <f>Q139+#REF!</f>
        <v>#REF!</v>
      </c>
      <c r="S139" s="5" t="e">
        <f>IF(R139=0,"",RANK(R139,R$7:R$280))</f>
        <v>#REF!</v>
      </c>
      <c r="T139" s="15"/>
      <c r="U139" s="16"/>
      <c r="V139" s="16"/>
      <c r="W139" s="16"/>
      <c r="X139" s="4">
        <f aca="true" t="shared" si="38" ref="X139:X171">SUM(U139:W139)</f>
        <v>0</v>
      </c>
      <c r="Y139" s="5">
        <f>IF(T139="","",RANK(X139,X$7:X$280))</f>
      </c>
      <c r="Z139" s="31">
        <f>IF(Y139="",0,X$281+1-Y139)</f>
        <v>0</v>
      </c>
      <c r="AA139" s="3" t="e">
        <f aca="true" t="shared" si="39" ref="AA139:AA171">Z139+R139</f>
        <v>#REF!</v>
      </c>
      <c r="AB139" s="5" t="e">
        <f>IF(AA139=0,"",RANK(AA139,AA$7:AA$280))</f>
        <v>#REF!</v>
      </c>
      <c r="AC139" s="15"/>
      <c r="AD139" s="16"/>
      <c r="AE139" s="16"/>
      <c r="AF139" s="16"/>
      <c r="AG139" s="5">
        <f t="shared" si="37"/>
        <v>0</v>
      </c>
      <c r="AH139" s="5">
        <f>IF(AC139="","",RANK(AG139,AG$7:AG$280))</f>
      </c>
      <c r="AI139" s="32">
        <f>IF(AH139="",0,AG$281+1-AH139)</f>
        <v>0</v>
      </c>
      <c r="AJ139" s="3" t="e">
        <f t="shared" si="35"/>
        <v>#REF!</v>
      </c>
      <c r="AK139" s="5" t="e">
        <f>IF(AJ139=0,"",RANK(AJ139,AJ$7:AJ$280))</f>
        <v>#REF!</v>
      </c>
      <c r="AL139" s="36"/>
      <c r="AM139" s="37"/>
      <c r="AN139" s="37"/>
      <c r="AO139" s="37"/>
      <c r="AP139" s="4">
        <f t="shared" si="22"/>
        <v>0</v>
      </c>
      <c r="AQ139" s="5">
        <f>IF(AL139="","",RANK(AP139,AP$7:AP$280))</f>
      </c>
      <c r="AR139" s="31">
        <f>IF(AQ139="",0,AP$281+1-AQ139)</f>
        <v>0</v>
      </c>
      <c r="AS139" s="3" t="e">
        <f t="shared" si="23"/>
        <v>#REF!</v>
      </c>
      <c r="AT139" s="5" t="e">
        <f>IF(AS139=0,"",RANK(AS139,AS$7:AS$280))</f>
        <v>#REF!</v>
      </c>
      <c r="AU139" s="15"/>
      <c r="AV139" s="16"/>
      <c r="AW139" s="16"/>
      <c r="AX139" s="16"/>
      <c r="AY139" s="5">
        <f t="shared" si="36"/>
        <v>0</v>
      </c>
      <c r="AZ139" s="5">
        <f>IF(AU139="","",RANK(AY139,AY$8:AY$280))</f>
      </c>
      <c r="BA139" s="42">
        <f>IF(AZ139="",0,AY$281+1-AZ139)</f>
        <v>0</v>
      </c>
      <c r="BB139" s="3" t="e">
        <f t="shared" si="24"/>
        <v>#REF!</v>
      </c>
      <c r="BC139" s="62" t="e">
        <f>IF(BB139=0,"",RANK(BB139,BB$8:BB$280))</f>
        <v>#REF!</v>
      </c>
      <c r="BG139" s="79"/>
    </row>
    <row r="140" spans="2:59" ht="15">
      <c r="B140" s="95" t="s">
        <v>941</v>
      </c>
      <c r="C140" s="96" t="s">
        <v>687</v>
      </c>
      <c r="D140" s="97">
        <v>1114030195</v>
      </c>
      <c r="E140" s="15" t="s">
        <v>1239</v>
      </c>
      <c r="F140" s="37">
        <v>7</v>
      </c>
      <c r="G140" s="37">
        <v>8</v>
      </c>
      <c r="H140" s="37">
        <v>12</v>
      </c>
      <c r="I140" s="4">
        <f t="shared" si="29"/>
        <v>27</v>
      </c>
      <c r="J140" s="5">
        <f>IF(E140="","",RANK(I140,I$7:I$280))</f>
        <v>232</v>
      </c>
      <c r="K140" s="15"/>
      <c r="L140" s="16"/>
      <c r="M140" s="16"/>
      <c r="N140" s="16"/>
      <c r="O140" s="4">
        <f t="shared" si="33"/>
        <v>0</v>
      </c>
      <c r="P140" s="5">
        <f>IF(K140="","",RANK(O140,O$7:O$280))</f>
      </c>
      <c r="Q140" s="31">
        <f>IF(P140="",0,O$281+1-P140)</f>
        <v>0</v>
      </c>
      <c r="R140" s="3" t="e">
        <f>Q140+#REF!</f>
        <v>#REF!</v>
      </c>
      <c r="S140" s="5" t="e">
        <f>IF(R140=0,"",RANK(R140,R$7:R$280))</f>
        <v>#REF!</v>
      </c>
      <c r="T140" s="36"/>
      <c r="U140" s="37"/>
      <c r="V140" s="37"/>
      <c r="W140" s="37"/>
      <c r="X140" s="4">
        <f t="shared" si="38"/>
        <v>0</v>
      </c>
      <c r="Y140" s="5">
        <f>IF(T140="","",RANK(X140,X$7:X$280))</f>
      </c>
      <c r="Z140" s="31">
        <f>IF(Y140="",0,X$281+1-Y140)</f>
        <v>0</v>
      </c>
      <c r="AA140" s="3" t="e">
        <f t="shared" si="39"/>
        <v>#REF!</v>
      </c>
      <c r="AB140" s="5" t="e">
        <f>IF(AA140=0,"",RANK(AA140,AA$7:AA$280))</f>
        <v>#REF!</v>
      </c>
      <c r="AC140" s="36"/>
      <c r="AD140" s="37"/>
      <c r="AE140" s="37"/>
      <c r="AF140" s="37"/>
      <c r="AG140" s="5">
        <f t="shared" si="37"/>
        <v>0</v>
      </c>
      <c r="AH140" s="5">
        <f>IF(AC140="","",RANK(AG140,AG$7:AG$280))</f>
      </c>
      <c r="AI140" s="31">
        <f>IF(AH140="",0,AG$281+1-AH140)</f>
        <v>0</v>
      </c>
      <c r="AJ140" s="3" t="e">
        <f t="shared" si="35"/>
        <v>#REF!</v>
      </c>
      <c r="AK140" s="5" t="e">
        <f>IF(AJ140=0,"",RANK(AJ140,AJ$7:AJ$280))</f>
        <v>#REF!</v>
      </c>
      <c r="AL140" s="15"/>
      <c r="AM140" s="16"/>
      <c r="AN140" s="16"/>
      <c r="AO140" s="16"/>
      <c r="AP140" s="4">
        <f t="shared" si="22"/>
        <v>0</v>
      </c>
      <c r="AQ140" s="5">
        <f>IF(AL140="","",RANK(AP140,AP$7:AP$280))</f>
      </c>
      <c r="AR140" s="31">
        <f>IF(AQ140="",0,AP$281+1-AQ140)</f>
        <v>0</v>
      </c>
      <c r="AS140" s="3" t="e">
        <f t="shared" si="23"/>
        <v>#REF!</v>
      </c>
      <c r="AT140" s="5" t="e">
        <f>IF(AS140=0,"",RANK(AS140,AS$7:AS$280))</f>
        <v>#REF!</v>
      </c>
      <c r="AU140" s="15"/>
      <c r="AV140" s="16"/>
      <c r="AW140" s="16"/>
      <c r="AX140" s="16"/>
      <c r="AY140" s="5">
        <f t="shared" si="36"/>
        <v>0</v>
      </c>
      <c r="AZ140" s="5">
        <f>IF(AU140="","",RANK(AY140,AY$8:AY$280))</f>
      </c>
      <c r="BA140" s="42">
        <f>IF(AZ140="",0,AY$281+1-AZ140)</f>
        <v>0</v>
      </c>
      <c r="BB140" s="3" t="e">
        <f t="shared" si="24"/>
        <v>#REF!</v>
      </c>
      <c r="BC140" s="62" t="e">
        <f>IF(BB140=0,"",RANK(BB140,BB$8:BB$280))</f>
        <v>#REF!</v>
      </c>
      <c r="BG140" s="79"/>
    </row>
    <row r="141" spans="2:59" ht="15">
      <c r="B141" s="95" t="s">
        <v>943</v>
      </c>
      <c r="C141" s="96" t="s">
        <v>692</v>
      </c>
      <c r="D141" s="97">
        <v>1115089001</v>
      </c>
      <c r="E141" s="15" t="s">
        <v>1240</v>
      </c>
      <c r="F141" s="37">
        <v>12</v>
      </c>
      <c r="G141" s="37">
        <v>11</v>
      </c>
      <c r="H141" s="37">
        <v>14</v>
      </c>
      <c r="I141" s="4">
        <f t="shared" si="29"/>
        <v>37</v>
      </c>
      <c r="J141" s="5">
        <f>IF(E141="","",RANK(I141,I$7:I$280))</f>
        <v>146</v>
      </c>
      <c r="K141" s="15"/>
      <c r="L141" s="16"/>
      <c r="M141" s="16"/>
      <c r="N141" s="16"/>
      <c r="O141" s="4">
        <f t="shared" si="33"/>
        <v>0</v>
      </c>
      <c r="P141" s="5">
        <f>IF(K141="","",RANK(O141,O$7:O$280))</f>
      </c>
      <c r="Q141" s="31">
        <f>IF(P141="",0,O$281+1-P141)</f>
        <v>0</v>
      </c>
      <c r="R141" s="3" t="e">
        <f>Q141+#REF!</f>
        <v>#REF!</v>
      </c>
      <c r="S141" s="5" t="e">
        <f>IF(R141=0,"",RANK(R141,R$7:R$280))</f>
        <v>#REF!</v>
      </c>
      <c r="T141" s="15"/>
      <c r="U141" s="16"/>
      <c r="V141" s="16"/>
      <c r="W141" s="16"/>
      <c r="X141" s="4">
        <f t="shared" si="38"/>
        <v>0</v>
      </c>
      <c r="Y141" s="5">
        <f>IF(T141="","",RANK(X141,X$7:X$280))</f>
      </c>
      <c r="Z141" s="31">
        <f>IF(Y141="",0,X$281+1-Y141)</f>
        <v>0</v>
      </c>
      <c r="AA141" s="3" t="e">
        <f t="shared" si="39"/>
        <v>#REF!</v>
      </c>
      <c r="AB141" s="5" t="e">
        <f>IF(AA141=0,"",RANK(AA141,AA$7:AA$280))</f>
        <v>#REF!</v>
      </c>
      <c r="AC141" s="15"/>
      <c r="AD141" s="16"/>
      <c r="AE141" s="16"/>
      <c r="AF141" s="16"/>
      <c r="AG141" s="5">
        <f t="shared" si="37"/>
        <v>0</v>
      </c>
      <c r="AH141" s="5">
        <f>IF(AC141="","",RANK(AG141,AG$7:AG$280))</f>
      </c>
      <c r="AI141" s="31">
        <f>IF(AH141="",0,AG$281+1-AH141)</f>
        <v>0</v>
      </c>
      <c r="AJ141" s="3" t="e">
        <f t="shared" si="35"/>
        <v>#REF!</v>
      </c>
      <c r="AK141" s="5" t="e">
        <f>IF(AJ141=0,"",RANK(AJ141,AJ$7:AJ$280))</f>
        <v>#REF!</v>
      </c>
      <c r="AL141" s="15"/>
      <c r="AM141" s="16"/>
      <c r="AN141" s="16"/>
      <c r="AO141" s="16"/>
      <c r="AP141" s="4">
        <f t="shared" si="22"/>
        <v>0</v>
      </c>
      <c r="AQ141" s="5">
        <f>IF(AL141="","",RANK(AP141,AP$7:AP$280))</f>
      </c>
      <c r="AR141" s="31">
        <f>IF(AQ141="",0,AP$281+1-AQ141)</f>
        <v>0</v>
      </c>
      <c r="AS141" s="3" t="e">
        <f t="shared" si="23"/>
        <v>#REF!</v>
      </c>
      <c r="AT141" s="5" t="e">
        <f>IF(AS141=0,"",RANK(AS141,AS$7:AS$280))</f>
        <v>#REF!</v>
      </c>
      <c r="AU141" s="15"/>
      <c r="AV141" s="16"/>
      <c r="AW141" s="16"/>
      <c r="AX141" s="16"/>
      <c r="AY141" s="5">
        <f t="shared" si="36"/>
        <v>0</v>
      </c>
      <c r="AZ141" s="5">
        <f>IF(AU141="","",RANK(AY141,AY$8:AY$280))</f>
      </c>
      <c r="BA141" s="42">
        <f>IF(AZ141="",0,AY$281+1-AZ141)</f>
        <v>0</v>
      </c>
      <c r="BB141" s="3" t="e">
        <f t="shared" si="24"/>
        <v>#REF!</v>
      </c>
      <c r="BC141" s="62" t="e">
        <f>IF(BB141=0,"",RANK(BB141,BB$8:BB$280))</f>
        <v>#REF!</v>
      </c>
      <c r="BG141" s="79"/>
    </row>
    <row r="142" spans="2:59" ht="15">
      <c r="B142" s="95" t="s">
        <v>945</v>
      </c>
      <c r="C142" s="96" t="s">
        <v>692</v>
      </c>
      <c r="D142" s="97">
        <v>1115089002</v>
      </c>
      <c r="E142" s="15" t="s">
        <v>1241</v>
      </c>
      <c r="F142" s="37">
        <v>17</v>
      </c>
      <c r="G142" s="37">
        <v>13</v>
      </c>
      <c r="H142" s="37">
        <v>16</v>
      </c>
      <c r="I142" s="4">
        <f t="shared" si="29"/>
        <v>46</v>
      </c>
      <c r="J142" s="5">
        <f>IF(E142="","",RANK(I142,I$7:I$280))</f>
        <v>23</v>
      </c>
      <c r="K142" s="15"/>
      <c r="L142" s="16"/>
      <c r="M142" s="16"/>
      <c r="N142" s="16"/>
      <c r="O142" s="4">
        <f t="shared" si="33"/>
        <v>0</v>
      </c>
      <c r="P142" s="5">
        <f>IF(K142="","",RANK(O142,O$7:O$280))</f>
      </c>
      <c r="Q142" s="31">
        <f>IF(P142="",0,O$281+1-P142)</f>
        <v>0</v>
      </c>
      <c r="R142" s="3" t="e">
        <f>Q142+#REF!</f>
        <v>#REF!</v>
      </c>
      <c r="S142" s="5" t="e">
        <f>IF(R142=0,"",RANK(R142,R$7:R$280))</f>
        <v>#REF!</v>
      </c>
      <c r="T142" s="15"/>
      <c r="U142" s="16"/>
      <c r="V142" s="16"/>
      <c r="W142" s="16"/>
      <c r="X142" s="4">
        <f t="shared" si="38"/>
        <v>0</v>
      </c>
      <c r="Y142" s="5">
        <f>IF(T142="","",RANK(X142,X$7:X$280))</f>
      </c>
      <c r="Z142" s="31">
        <f>IF(Y142="",0,X$281+1-Y142)</f>
        <v>0</v>
      </c>
      <c r="AA142" s="3" t="e">
        <f t="shared" si="39"/>
        <v>#REF!</v>
      </c>
      <c r="AB142" s="5" t="e">
        <f>IF(AA142=0,"",RANK(AA142,AA$7:AA$280))</f>
        <v>#REF!</v>
      </c>
      <c r="AC142" s="15"/>
      <c r="AD142" s="16"/>
      <c r="AE142" s="16"/>
      <c r="AF142" s="16"/>
      <c r="AG142" s="5">
        <f t="shared" si="37"/>
        <v>0</v>
      </c>
      <c r="AH142" s="5">
        <f>IF(AC142="","",RANK(AG142,AG$7:AG$280))</f>
      </c>
      <c r="AI142" s="31">
        <f>IF(AH142="",0,AG$281+1-AH142)</f>
        <v>0</v>
      </c>
      <c r="AJ142" s="3" t="e">
        <f t="shared" si="35"/>
        <v>#REF!</v>
      </c>
      <c r="AK142" s="5" t="e">
        <f>IF(AJ142=0,"",RANK(AJ142,AJ$7:AJ$280))</f>
        <v>#REF!</v>
      </c>
      <c r="AL142" s="15"/>
      <c r="AM142" s="16"/>
      <c r="AN142" s="16"/>
      <c r="AO142" s="16"/>
      <c r="AP142" s="4">
        <f t="shared" si="22"/>
        <v>0</v>
      </c>
      <c r="AQ142" s="5">
        <f>IF(AL142="","",RANK(AP142,AP$7:AP$280))</f>
      </c>
      <c r="AR142" s="31">
        <f>IF(AQ142="",0,AP$281+1-AQ142)</f>
        <v>0</v>
      </c>
      <c r="AS142" s="3" t="e">
        <f t="shared" si="23"/>
        <v>#REF!</v>
      </c>
      <c r="AT142" s="5" t="e">
        <f>IF(AS142=0,"",RANK(AS142,AS$7:AS$280))</f>
        <v>#REF!</v>
      </c>
      <c r="AU142" s="15"/>
      <c r="AV142" s="16"/>
      <c r="AW142" s="16"/>
      <c r="AX142" s="16"/>
      <c r="AY142" s="5">
        <f t="shared" si="36"/>
        <v>0</v>
      </c>
      <c r="AZ142" s="5">
        <f>IF(AU142="","",RANK(AY142,AY$8:AY$280))</f>
      </c>
      <c r="BA142" s="42">
        <f>IF(AZ142="",0,AY$281+1-AZ142)</f>
        <v>0</v>
      </c>
      <c r="BB142" s="3" t="e">
        <f t="shared" si="24"/>
        <v>#REF!</v>
      </c>
      <c r="BC142" s="62" t="e">
        <f>IF(BB142=0,"",RANK(BB142,BB$8:BB$280))</f>
        <v>#REF!</v>
      </c>
      <c r="BG142" s="79"/>
    </row>
    <row r="143" spans="2:59" ht="15">
      <c r="B143" s="95" t="s">
        <v>947</v>
      </c>
      <c r="C143" s="96" t="s">
        <v>806</v>
      </c>
      <c r="D143" s="97">
        <v>1116980008</v>
      </c>
      <c r="E143" s="36" t="s">
        <v>1242</v>
      </c>
      <c r="F143" s="37">
        <v>11</v>
      </c>
      <c r="G143" s="37">
        <v>7</v>
      </c>
      <c r="H143" s="37">
        <v>10</v>
      </c>
      <c r="I143" s="4">
        <f t="shared" si="29"/>
        <v>28</v>
      </c>
      <c r="J143" s="5">
        <f>IF(E143="","",RANK(I143,I$7:I$280))</f>
        <v>228</v>
      </c>
      <c r="K143" s="36"/>
      <c r="L143" s="37"/>
      <c r="M143" s="37"/>
      <c r="N143" s="37"/>
      <c r="O143" s="4">
        <f t="shared" si="33"/>
        <v>0</v>
      </c>
      <c r="P143" s="5">
        <f>IF(K143="","",RANK(O143,O$7:O$280))</f>
      </c>
      <c r="Q143" s="31">
        <f>IF(P143="",0,O$281+1-P143)</f>
        <v>0</v>
      </c>
      <c r="R143" s="3" t="e">
        <f>Q143+#REF!</f>
        <v>#REF!</v>
      </c>
      <c r="S143" s="5" t="e">
        <f>IF(R143=0,"",RANK(R143,R$7:R$280))</f>
        <v>#REF!</v>
      </c>
      <c r="T143" s="15"/>
      <c r="U143" s="16"/>
      <c r="V143" s="16"/>
      <c r="W143" s="16"/>
      <c r="X143" s="4">
        <f t="shared" si="38"/>
        <v>0</v>
      </c>
      <c r="Y143" s="5">
        <f>IF(T143="","",RANK(X143,X$7:X$280))</f>
      </c>
      <c r="Z143" s="31">
        <f>IF(Y143="",0,X$281+1-Y143)</f>
        <v>0</v>
      </c>
      <c r="AA143" s="3" t="e">
        <f t="shared" si="39"/>
        <v>#REF!</v>
      </c>
      <c r="AB143" s="5" t="e">
        <f>IF(AA143=0,"",RANK(AA143,AA$7:AA$280))</f>
        <v>#REF!</v>
      </c>
      <c r="AC143" s="15"/>
      <c r="AD143" s="16"/>
      <c r="AE143" s="16"/>
      <c r="AF143" s="16"/>
      <c r="AG143" s="5">
        <f t="shared" si="37"/>
        <v>0</v>
      </c>
      <c r="AH143" s="5">
        <f>IF(AC143="","",RANK(AG143,AG$7:AG$280))</f>
      </c>
      <c r="AI143" s="31">
        <f>IF(AH143="",0,AG$281+1-AH143)</f>
        <v>0</v>
      </c>
      <c r="AJ143" s="3" t="e">
        <f t="shared" si="35"/>
        <v>#REF!</v>
      </c>
      <c r="AK143" s="5" t="e">
        <f>IF(AJ143=0,"",RANK(AJ143,AJ$7:AJ$280))</f>
        <v>#REF!</v>
      </c>
      <c r="AL143" s="15"/>
      <c r="AM143" s="16"/>
      <c r="AN143" s="16"/>
      <c r="AO143" s="16"/>
      <c r="AP143" s="4">
        <f t="shared" si="22"/>
        <v>0</v>
      </c>
      <c r="AQ143" s="5">
        <f>IF(AL143="","",RANK(AP143,AP$7:AP$280))</f>
      </c>
      <c r="AR143" s="31">
        <f>IF(AQ143="",0,AP$281+1-AQ143)</f>
        <v>0</v>
      </c>
      <c r="AS143" s="3" t="e">
        <f t="shared" si="23"/>
        <v>#REF!</v>
      </c>
      <c r="AT143" s="5" t="e">
        <f>IF(AS143=0,"",RANK(AS143,AS$7:AS$280))</f>
        <v>#REF!</v>
      </c>
      <c r="AU143" s="15"/>
      <c r="AV143" s="16"/>
      <c r="AW143" s="16"/>
      <c r="AX143" s="16"/>
      <c r="AY143" s="5">
        <f t="shared" si="36"/>
        <v>0</v>
      </c>
      <c r="AZ143" s="5">
        <f>IF(AU143="","",RANK(AY143,AY$8:AY$280))</f>
      </c>
      <c r="BA143" s="42">
        <f>IF(AZ143="",0,AY$281+1-AZ143)</f>
        <v>0</v>
      </c>
      <c r="BB143" s="3" t="e">
        <f t="shared" si="24"/>
        <v>#REF!</v>
      </c>
      <c r="BC143" s="62" t="e">
        <f>IF(BB143=0,"",RANK(BB143,BB$8:BB$280))</f>
        <v>#REF!</v>
      </c>
      <c r="BG143" s="79"/>
    </row>
    <row r="144" spans="2:59" ht="15">
      <c r="B144" s="95" t="s">
        <v>70</v>
      </c>
      <c r="C144" s="96" t="s">
        <v>806</v>
      </c>
      <c r="D144" s="97">
        <v>1116980021</v>
      </c>
      <c r="E144" s="15" t="s">
        <v>1243</v>
      </c>
      <c r="F144" s="37">
        <v>16</v>
      </c>
      <c r="G144" s="37">
        <v>12</v>
      </c>
      <c r="H144" s="37">
        <v>16</v>
      </c>
      <c r="I144" s="4">
        <f t="shared" si="29"/>
        <v>44</v>
      </c>
      <c r="J144" s="5">
        <f>IF(E144="","",RANK(I144,I$7:I$280))</f>
        <v>47</v>
      </c>
      <c r="K144" s="15"/>
      <c r="L144" s="16"/>
      <c r="M144" s="16"/>
      <c r="N144" s="16"/>
      <c r="O144" s="4">
        <f t="shared" si="33"/>
        <v>0</v>
      </c>
      <c r="P144" s="5">
        <f>IF(K144="","",RANK(O144,O$7:O$280))</f>
      </c>
      <c r="Q144" s="31">
        <f>IF(P144="",0,O$281+1-P144)</f>
        <v>0</v>
      </c>
      <c r="R144" s="3" t="e">
        <f>Q144+#REF!</f>
        <v>#REF!</v>
      </c>
      <c r="S144" s="5" t="e">
        <f>IF(R144=0,"",RANK(R144,R$7:R$280))</f>
        <v>#REF!</v>
      </c>
      <c r="T144" s="15"/>
      <c r="U144" s="16"/>
      <c r="V144" s="16"/>
      <c r="W144" s="16"/>
      <c r="X144" s="4">
        <f t="shared" si="38"/>
        <v>0</v>
      </c>
      <c r="Y144" s="5">
        <f>IF(T144="","",RANK(X144,X$7:X$280))</f>
      </c>
      <c r="Z144" s="31">
        <f>IF(Y144="",0,X$281+1-Y144)</f>
        <v>0</v>
      </c>
      <c r="AA144" s="3" t="e">
        <f t="shared" si="39"/>
        <v>#REF!</v>
      </c>
      <c r="AB144" s="5" t="e">
        <f>IF(AA144=0,"",RANK(AA144,AA$7:AA$280))</f>
        <v>#REF!</v>
      </c>
      <c r="AC144" s="15"/>
      <c r="AD144" s="16"/>
      <c r="AE144" s="16"/>
      <c r="AF144" s="16"/>
      <c r="AG144" s="5">
        <f t="shared" si="37"/>
        <v>0</v>
      </c>
      <c r="AH144" s="5">
        <f>IF(AC144="","",RANK(AG144,AG$7:AG$280))</f>
      </c>
      <c r="AI144" s="31">
        <f>IF(AH144="",0,AG$281+1-AH144)</f>
        <v>0</v>
      </c>
      <c r="AJ144" s="3" t="e">
        <f t="shared" si="35"/>
        <v>#REF!</v>
      </c>
      <c r="AK144" s="5" t="e">
        <f>IF(AJ144=0,"",RANK(AJ144,AJ$7:AJ$280))</f>
        <v>#REF!</v>
      </c>
      <c r="AL144" s="15"/>
      <c r="AM144" s="16"/>
      <c r="AN144" s="16"/>
      <c r="AO144" s="16"/>
      <c r="AP144" s="4">
        <f aca="true" t="shared" si="40" ref="AP144:AP209">SUM(AM144:AO144)</f>
        <v>0</v>
      </c>
      <c r="AQ144" s="5">
        <f>IF(AL144="","",RANK(AP144,AP$7:AP$280))</f>
      </c>
      <c r="AR144" s="31">
        <f>IF(AQ144="",0,AP$281+1-AQ144)</f>
        <v>0</v>
      </c>
      <c r="AS144" s="3" t="e">
        <f aca="true" t="shared" si="41" ref="AS144:AS209">AR144+AJ144</f>
        <v>#REF!</v>
      </c>
      <c r="AT144" s="5" t="e">
        <f>IF(AS144=0,"",RANK(AS144,AS$7:AS$280))</f>
        <v>#REF!</v>
      </c>
      <c r="AU144" s="36"/>
      <c r="AV144" s="37"/>
      <c r="AW144" s="37"/>
      <c r="AX144" s="37"/>
      <c r="AY144" s="5">
        <f t="shared" si="36"/>
        <v>0</v>
      </c>
      <c r="AZ144" s="5">
        <f>IF(AU144="","",RANK(AY144,AY$8:AY$280))</f>
      </c>
      <c r="BA144" s="42">
        <f>IF(AZ144="",0,AY$281+1-AZ144)</f>
        <v>0</v>
      </c>
      <c r="BB144" s="3" t="e">
        <f t="shared" si="24"/>
        <v>#REF!</v>
      </c>
      <c r="BC144" s="62" t="e">
        <f>IF(BB144=0,"",RANK(BB144,BB$8:BB$280))</f>
        <v>#REF!</v>
      </c>
      <c r="BG144" s="79"/>
    </row>
    <row r="145" spans="2:59" ht="15">
      <c r="B145" s="95" t="s">
        <v>71</v>
      </c>
      <c r="C145" s="96" t="s">
        <v>806</v>
      </c>
      <c r="D145" s="97">
        <v>1116980025</v>
      </c>
      <c r="E145" s="15" t="s">
        <v>1244</v>
      </c>
      <c r="F145" s="37">
        <v>18</v>
      </c>
      <c r="G145" s="37">
        <v>13</v>
      </c>
      <c r="H145" s="37">
        <v>13</v>
      </c>
      <c r="I145" s="4">
        <f t="shared" si="29"/>
        <v>44</v>
      </c>
      <c r="J145" s="5">
        <f>IF(E145="","",RANK(I145,I$7:I$280))</f>
        <v>47</v>
      </c>
      <c r="K145" s="15"/>
      <c r="L145" s="16"/>
      <c r="M145" s="16"/>
      <c r="N145" s="16"/>
      <c r="O145" s="5">
        <f t="shared" si="33"/>
        <v>0</v>
      </c>
      <c r="P145" s="5">
        <f>IF(K145="","",RANK(O145,O$7:O$280))</f>
      </c>
      <c r="Q145" s="31">
        <f>IF(P145="",0,O$281+1-P145)</f>
        <v>0</v>
      </c>
      <c r="R145" s="3" t="e">
        <f>Q145+#REF!</f>
        <v>#REF!</v>
      </c>
      <c r="S145" s="5" t="e">
        <f>IF(R145=0,"",RANK(R145,R$7:R$280))</f>
        <v>#REF!</v>
      </c>
      <c r="T145" s="15"/>
      <c r="U145" s="16"/>
      <c r="V145" s="16"/>
      <c r="W145" s="16"/>
      <c r="X145" s="4">
        <f t="shared" si="38"/>
        <v>0</v>
      </c>
      <c r="Y145" s="5">
        <f>IF(T145="","",RANK(X145,X$7:X$280))</f>
      </c>
      <c r="Z145" s="31">
        <f>IF(Y145="",0,X$281+1-Y145)</f>
        <v>0</v>
      </c>
      <c r="AA145" s="3" t="e">
        <f t="shared" si="39"/>
        <v>#REF!</v>
      </c>
      <c r="AB145" s="5" t="e">
        <f>IF(AA145=0,"",RANK(AA145,AA$7:AA$280))</f>
        <v>#REF!</v>
      </c>
      <c r="AC145" s="15"/>
      <c r="AD145" s="16"/>
      <c r="AE145" s="16"/>
      <c r="AF145" s="16"/>
      <c r="AG145" s="5">
        <f t="shared" si="37"/>
        <v>0</v>
      </c>
      <c r="AH145" s="5">
        <f>IF(AC145="","",RANK(AG145,AG$7:AG$280))</f>
      </c>
      <c r="AI145" s="31">
        <f>IF(AH145="",0,AG$281+1-AH145)</f>
        <v>0</v>
      </c>
      <c r="AJ145" s="3" t="e">
        <f t="shared" si="35"/>
        <v>#REF!</v>
      </c>
      <c r="AK145" s="5" t="e">
        <f>IF(AJ145=0,"",RANK(AJ145,AJ$7:AJ$280))</f>
        <v>#REF!</v>
      </c>
      <c r="AL145" s="15"/>
      <c r="AM145" s="16"/>
      <c r="AN145" s="16"/>
      <c r="AO145" s="16"/>
      <c r="AP145" s="4">
        <f t="shared" si="40"/>
        <v>0</v>
      </c>
      <c r="AQ145" s="5">
        <f>IF(AL145="","",RANK(AP145,AP$7:AP$280))</f>
      </c>
      <c r="AR145" s="31">
        <f>IF(AQ145="",0,AP$281+1-AQ145)</f>
        <v>0</v>
      </c>
      <c r="AS145" s="3" t="e">
        <f t="shared" si="41"/>
        <v>#REF!</v>
      </c>
      <c r="AT145" s="5" t="e">
        <f>IF(AS145=0,"",RANK(AS145,AS$7:AS$280))</f>
        <v>#REF!</v>
      </c>
      <c r="AU145" s="36"/>
      <c r="AV145" s="37"/>
      <c r="AW145" s="37"/>
      <c r="AX145" s="37"/>
      <c r="AY145" s="5">
        <f t="shared" si="36"/>
        <v>0</v>
      </c>
      <c r="AZ145" s="5">
        <f>IF(AU145="","",RANK(AY145,AY$8:AY$280))</f>
      </c>
      <c r="BA145" s="42">
        <f>IF(AZ145="",0,AY$281+1-AZ145)</f>
        <v>0</v>
      </c>
      <c r="BB145" s="3" t="e">
        <f t="shared" si="24"/>
        <v>#REF!</v>
      </c>
      <c r="BC145" s="62" t="e">
        <f>IF(BB145=0,"",RANK(BB145,BB$8:BB$280))</f>
        <v>#REF!</v>
      </c>
      <c r="BG145" s="79"/>
    </row>
    <row r="146" spans="2:59" ht="15">
      <c r="B146" s="95" t="s">
        <v>1103</v>
      </c>
      <c r="C146" s="96" t="s">
        <v>806</v>
      </c>
      <c r="D146" s="97">
        <v>1116980026</v>
      </c>
      <c r="E146" s="15" t="s">
        <v>1245</v>
      </c>
      <c r="F146" s="37">
        <v>8</v>
      </c>
      <c r="G146" s="37">
        <v>7</v>
      </c>
      <c r="H146" s="37">
        <v>11</v>
      </c>
      <c r="I146" s="4">
        <f t="shared" si="29"/>
        <v>26</v>
      </c>
      <c r="J146" s="5">
        <f>IF(E146="","",RANK(I146,I$7:I$280))</f>
        <v>233</v>
      </c>
      <c r="K146" s="15"/>
      <c r="L146" s="16"/>
      <c r="M146" s="16"/>
      <c r="N146" s="16"/>
      <c r="O146" s="5">
        <f aca="true" t="shared" si="42" ref="O146:O175">SUM(L146:N146)</f>
        <v>0</v>
      </c>
      <c r="P146" s="5">
        <f>IF(K146="","",RANK(O146,O$7:O$280))</f>
      </c>
      <c r="Q146" s="31">
        <f>IF(P146="",0,O$281+1-P146)</f>
        <v>0</v>
      </c>
      <c r="R146" s="3" t="e">
        <f>Q146+#REF!</f>
        <v>#REF!</v>
      </c>
      <c r="S146" s="5" t="e">
        <f>IF(R146=0,"",RANK(R146,R$7:R$280))</f>
        <v>#REF!</v>
      </c>
      <c r="T146" s="15"/>
      <c r="U146" s="16"/>
      <c r="V146" s="16"/>
      <c r="W146" s="16"/>
      <c r="X146" s="4">
        <f t="shared" si="38"/>
        <v>0</v>
      </c>
      <c r="Y146" s="5">
        <f>IF(T146="","",RANK(X146,X$7:X$280))</f>
      </c>
      <c r="Z146" s="31">
        <f>IF(Y146="",0,X$281+1-Y146)</f>
        <v>0</v>
      </c>
      <c r="AA146" s="3" t="e">
        <f t="shared" si="39"/>
        <v>#REF!</v>
      </c>
      <c r="AB146" s="5" t="e">
        <f>IF(AA146=0,"",RANK(AA146,AA$7:AA$280))</f>
        <v>#REF!</v>
      </c>
      <c r="AC146" s="15"/>
      <c r="AD146" s="16"/>
      <c r="AE146" s="16"/>
      <c r="AF146" s="16"/>
      <c r="AG146" s="5">
        <f t="shared" si="37"/>
        <v>0</v>
      </c>
      <c r="AH146" s="5">
        <f>IF(AC146="","",RANK(AG146,AG$7:AG$280))</f>
      </c>
      <c r="AI146" s="31">
        <f>IF(AH146="",0,AG$281+1-AH146)</f>
        <v>0</v>
      </c>
      <c r="AJ146" s="3" t="e">
        <f t="shared" si="35"/>
        <v>#REF!</v>
      </c>
      <c r="AK146" s="5" t="e">
        <f>IF(AJ146=0,"",RANK(AJ146,AJ$7:AJ$280))</f>
        <v>#REF!</v>
      </c>
      <c r="AL146" s="36"/>
      <c r="AM146" s="37"/>
      <c r="AN146" s="37"/>
      <c r="AO146" s="37"/>
      <c r="AP146" s="4">
        <f t="shared" si="40"/>
        <v>0</v>
      </c>
      <c r="AQ146" s="5">
        <f>IF(AL146="","",RANK(AP146,AP$7:AP$280))</f>
      </c>
      <c r="AR146" s="31">
        <f>IF(AQ146="",0,AP$281+1-AQ146)</f>
        <v>0</v>
      </c>
      <c r="AS146" s="3" t="e">
        <f t="shared" si="41"/>
        <v>#REF!</v>
      </c>
      <c r="AT146" s="5" t="e">
        <f>IF(AS146=0,"",RANK(AS146,AS$7:AS$280))</f>
        <v>#REF!</v>
      </c>
      <c r="AU146" s="36"/>
      <c r="AV146" s="37"/>
      <c r="AW146" s="37"/>
      <c r="AX146" s="37"/>
      <c r="AY146" s="5">
        <f t="shared" si="36"/>
        <v>0</v>
      </c>
      <c r="AZ146" s="5">
        <f>IF(AU146="","",RANK(AY146,AY$8:AY$280))</f>
      </c>
      <c r="BA146" s="42">
        <f>IF(AZ146="",0,AY$281+1-AZ146)</f>
        <v>0</v>
      </c>
      <c r="BB146" s="3" t="e">
        <f aca="true" t="shared" si="43" ref="BB146:BB211">BA146+AS146</f>
        <v>#REF!</v>
      </c>
      <c r="BC146" s="62" t="e">
        <f>IF(BB146=0,"",RANK(BB146,BB$8:BB$280))</f>
        <v>#REF!</v>
      </c>
      <c r="BG146" s="79"/>
    </row>
    <row r="147" spans="2:59" ht="15">
      <c r="B147" s="95" t="s">
        <v>1104</v>
      </c>
      <c r="C147" s="96" t="s">
        <v>806</v>
      </c>
      <c r="D147" s="97">
        <v>1116980028</v>
      </c>
      <c r="E147" s="15"/>
      <c r="F147" s="37"/>
      <c r="G147" s="37"/>
      <c r="H147" s="37"/>
      <c r="I147" s="4">
        <f t="shared" si="29"/>
        <v>0</v>
      </c>
      <c r="J147" s="5">
        <f>IF(E147="","",RANK(I147,I$7:I$280))</f>
      </c>
      <c r="K147" s="15"/>
      <c r="L147" s="16"/>
      <c r="M147" s="16"/>
      <c r="N147" s="16"/>
      <c r="O147" s="5">
        <f t="shared" si="42"/>
        <v>0</v>
      </c>
      <c r="P147" s="5">
        <f>IF(K147="","",RANK(O147,O$7:O$280))</f>
      </c>
      <c r="Q147" s="31">
        <f>IF(P147="",0,O$281+1-P147)</f>
        <v>0</v>
      </c>
      <c r="R147" s="3" t="e">
        <f>Q147+#REF!</f>
        <v>#REF!</v>
      </c>
      <c r="S147" s="5" t="e">
        <f>IF(R147=0,"",RANK(R147,R$7:R$280))</f>
        <v>#REF!</v>
      </c>
      <c r="T147" s="36"/>
      <c r="U147" s="37"/>
      <c r="V147" s="37"/>
      <c r="W147" s="37"/>
      <c r="X147" s="4">
        <f t="shared" si="38"/>
        <v>0</v>
      </c>
      <c r="Y147" s="5">
        <f>IF(T147="","",RANK(X147,X$7:X$280))</f>
      </c>
      <c r="Z147" s="31">
        <f>IF(Y147="",0,X$281+1-Y147)</f>
        <v>0</v>
      </c>
      <c r="AA147" s="3" t="e">
        <f t="shared" si="39"/>
        <v>#REF!</v>
      </c>
      <c r="AB147" s="5" t="e">
        <f>IF(AA147=0,"",RANK(AA147,AA$7:AA$280))</f>
        <v>#REF!</v>
      </c>
      <c r="AC147" s="36"/>
      <c r="AD147" s="37"/>
      <c r="AE147" s="37"/>
      <c r="AF147" s="37"/>
      <c r="AG147" s="5">
        <f t="shared" si="37"/>
        <v>0</v>
      </c>
      <c r="AH147" s="5">
        <f>IF(AC147="","",RANK(AG147,AG$7:AG$280))</f>
      </c>
      <c r="AI147" s="31">
        <f>IF(AH147="",0,AG$281+1-AH147)</f>
        <v>0</v>
      </c>
      <c r="AJ147" s="3" t="e">
        <f t="shared" si="35"/>
        <v>#REF!</v>
      </c>
      <c r="AK147" s="5" t="e">
        <f>IF(AJ147=0,"",RANK(AJ147,AJ$7:AJ$280))</f>
        <v>#REF!</v>
      </c>
      <c r="AL147" s="36"/>
      <c r="AM147" s="37"/>
      <c r="AN147" s="37"/>
      <c r="AO147" s="37"/>
      <c r="AP147" s="4">
        <f t="shared" si="40"/>
        <v>0</v>
      </c>
      <c r="AQ147" s="5">
        <f>IF(AL147="","",RANK(AP147,AP$7:AP$280))</f>
      </c>
      <c r="AR147" s="31">
        <f>IF(AQ147="",0,AP$281+1-AQ147)</f>
        <v>0</v>
      </c>
      <c r="AS147" s="3" t="e">
        <f t="shared" si="41"/>
        <v>#REF!</v>
      </c>
      <c r="AT147" s="5" t="e">
        <f>IF(AS147=0,"",RANK(AS147,AS$7:AS$280))</f>
        <v>#REF!</v>
      </c>
      <c r="AU147" s="15"/>
      <c r="AV147" s="16"/>
      <c r="AW147" s="16"/>
      <c r="AX147" s="16"/>
      <c r="AY147" s="5">
        <f t="shared" si="36"/>
        <v>0</v>
      </c>
      <c r="AZ147" s="5">
        <f>IF(AU147="","",RANK(AY147,AY$8:AY$280))</f>
      </c>
      <c r="BA147" s="42">
        <f>IF(AZ147="",0,AY$281+1-AZ147)</f>
        <v>0</v>
      </c>
      <c r="BB147" s="3" t="e">
        <f t="shared" si="43"/>
        <v>#REF!</v>
      </c>
      <c r="BC147" s="62" t="e">
        <f>IF(BB147=0,"",RANK(BB147,BB$8:BB$280))</f>
        <v>#REF!</v>
      </c>
      <c r="BG147" s="79"/>
    </row>
    <row r="148" spans="2:59" ht="15">
      <c r="B148" s="95" t="s">
        <v>72</v>
      </c>
      <c r="C148" s="96" t="s">
        <v>806</v>
      </c>
      <c r="D148" s="97">
        <v>1116980031</v>
      </c>
      <c r="E148" s="15" t="s">
        <v>1246</v>
      </c>
      <c r="F148" s="37">
        <v>14</v>
      </c>
      <c r="G148" s="37">
        <v>16</v>
      </c>
      <c r="H148" s="37">
        <v>17</v>
      </c>
      <c r="I148" s="4">
        <f t="shared" si="29"/>
        <v>47</v>
      </c>
      <c r="J148" s="5">
        <f>IF(E148="","",RANK(I148,I$7:I$280))</f>
        <v>17</v>
      </c>
      <c r="K148" s="15"/>
      <c r="L148" s="16"/>
      <c r="M148" s="16"/>
      <c r="N148" s="16"/>
      <c r="O148" s="5">
        <f t="shared" si="42"/>
        <v>0</v>
      </c>
      <c r="P148" s="5">
        <f>IF(K148="","",RANK(O148,O$7:O$280))</f>
      </c>
      <c r="Q148" s="31">
        <f>IF(P148="",0,O$281+1-P148)</f>
        <v>0</v>
      </c>
      <c r="R148" s="3" t="e">
        <f>Q148+#REF!</f>
        <v>#REF!</v>
      </c>
      <c r="S148" s="5" t="e">
        <f>IF(R148=0,"",RANK(R148,R$7:R$280))</f>
        <v>#REF!</v>
      </c>
      <c r="T148" s="36"/>
      <c r="U148" s="37"/>
      <c r="V148" s="37"/>
      <c r="W148" s="37"/>
      <c r="X148" s="4">
        <f t="shared" si="38"/>
        <v>0</v>
      </c>
      <c r="Y148" s="5">
        <f>IF(T148="","",RANK(X148,X$7:X$280))</f>
      </c>
      <c r="Z148" s="31">
        <f>IF(Y148="",0,X$281+1-Y148)</f>
        <v>0</v>
      </c>
      <c r="AA148" s="3" t="e">
        <f t="shared" si="39"/>
        <v>#REF!</v>
      </c>
      <c r="AB148" s="5" t="e">
        <f>IF(AA148=0,"",RANK(AA148,AA$7:AA$280))</f>
        <v>#REF!</v>
      </c>
      <c r="AC148" s="36"/>
      <c r="AD148" s="37"/>
      <c r="AE148" s="37"/>
      <c r="AF148" s="37"/>
      <c r="AG148" s="5">
        <f t="shared" si="37"/>
        <v>0</v>
      </c>
      <c r="AH148" s="5">
        <f>IF(AC148="","",RANK(AG148,AG$7:AG$280))</f>
      </c>
      <c r="AI148" s="31">
        <f>IF(AH148="",0,AG$281+1-AH148)</f>
        <v>0</v>
      </c>
      <c r="AJ148" s="3" t="e">
        <f aca="true" t="shared" si="44" ref="AJ148:AJ180">AI148+AA148</f>
        <v>#REF!</v>
      </c>
      <c r="AK148" s="5" t="e">
        <f>IF(AJ148=0,"",RANK(AJ148,AJ$7:AJ$280))</f>
        <v>#REF!</v>
      </c>
      <c r="AL148" s="36"/>
      <c r="AM148" s="37"/>
      <c r="AN148" s="37"/>
      <c r="AO148" s="37"/>
      <c r="AP148" s="4">
        <f t="shared" si="40"/>
        <v>0</v>
      </c>
      <c r="AQ148" s="5">
        <f>IF(AL148="","",RANK(AP148,AP$7:AP$280))</f>
      </c>
      <c r="AR148" s="31">
        <f>IF(AQ148="",0,AP$281+1-AQ148)</f>
        <v>0</v>
      </c>
      <c r="AS148" s="3" t="e">
        <f t="shared" si="41"/>
        <v>#REF!</v>
      </c>
      <c r="AT148" s="5" t="e">
        <f>IF(AS148=0,"",RANK(AS148,AS$7:AS$280))</f>
        <v>#REF!</v>
      </c>
      <c r="AU148" s="15"/>
      <c r="AV148" s="16"/>
      <c r="AW148" s="16"/>
      <c r="AX148" s="16"/>
      <c r="AY148" s="5">
        <f t="shared" si="36"/>
        <v>0</v>
      </c>
      <c r="AZ148" s="5">
        <f>IF(AU148="","",RANK(AY148,AY$8:AY$280))</f>
      </c>
      <c r="BA148" s="42">
        <f>IF(AZ148="",0,AY$281+1-AZ148)</f>
        <v>0</v>
      </c>
      <c r="BB148" s="3" t="e">
        <f t="shared" si="43"/>
        <v>#REF!</v>
      </c>
      <c r="BC148" s="62" t="e">
        <f>IF(BB148=0,"",RANK(BB148,BB$8:BB$280))</f>
        <v>#REF!</v>
      </c>
      <c r="BG148" s="79"/>
    </row>
    <row r="149" spans="2:59" ht="15">
      <c r="B149" s="95" t="s">
        <v>1105</v>
      </c>
      <c r="C149" s="96" t="s">
        <v>806</v>
      </c>
      <c r="D149" s="97">
        <v>1116980032</v>
      </c>
      <c r="E149" s="15"/>
      <c r="F149" s="37"/>
      <c r="G149" s="37"/>
      <c r="H149" s="37"/>
      <c r="I149" s="4">
        <f t="shared" si="29"/>
        <v>0</v>
      </c>
      <c r="J149" s="5">
        <f>IF(E149="","",RANK(I149,I$7:I$280))</f>
      </c>
      <c r="K149" s="15"/>
      <c r="L149" s="16"/>
      <c r="M149" s="16"/>
      <c r="N149" s="16"/>
      <c r="O149" s="4">
        <f t="shared" si="42"/>
        <v>0</v>
      </c>
      <c r="P149" s="5">
        <f>IF(K149="","",RANK(O149,O$7:O$280))</f>
      </c>
      <c r="Q149" s="31">
        <f>IF(P149="",0,O$281+1-P149)</f>
        <v>0</v>
      </c>
      <c r="R149" s="3" t="e">
        <f>Q149+#REF!</f>
        <v>#REF!</v>
      </c>
      <c r="S149" s="5" t="e">
        <f>IF(R149=0,"",RANK(R149,R$7:R$280))</f>
        <v>#REF!</v>
      </c>
      <c r="T149" s="36"/>
      <c r="U149" s="37"/>
      <c r="V149" s="37"/>
      <c r="W149" s="37"/>
      <c r="X149" s="4">
        <f t="shared" si="38"/>
        <v>0</v>
      </c>
      <c r="Y149" s="5">
        <f>IF(T149="","",RANK(X149,X$7:X$280))</f>
      </c>
      <c r="Z149" s="31">
        <f>IF(Y149="",0,X$281+1-Y149)</f>
        <v>0</v>
      </c>
      <c r="AA149" s="3" t="e">
        <f t="shared" si="39"/>
        <v>#REF!</v>
      </c>
      <c r="AB149" s="5" t="e">
        <f>IF(AA149=0,"",RANK(AA149,AA$7:AA$280))</f>
        <v>#REF!</v>
      </c>
      <c r="AC149" s="36"/>
      <c r="AD149" s="37"/>
      <c r="AE149" s="37"/>
      <c r="AF149" s="37"/>
      <c r="AG149" s="5">
        <f t="shared" si="37"/>
        <v>0</v>
      </c>
      <c r="AH149" s="5">
        <f>IF(AC149="","",RANK(AG149,AG$7:AG$280))</f>
      </c>
      <c r="AI149" s="31">
        <f>IF(AH149="",0,AG$281+1-AH149)</f>
        <v>0</v>
      </c>
      <c r="AJ149" s="3" t="e">
        <f t="shared" si="44"/>
        <v>#REF!</v>
      </c>
      <c r="AK149" s="5" t="e">
        <f>IF(AJ149=0,"",RANK(AJ149,AJ$7:AJ$280))</f>
        <v>#REF!</v>
      </c>
      <c r="AL149" s="15"/>
      <c r="AM149" s="16"/>
      <c r="AN149" s="16"/>
      <c r="AO149" s="16"/>
      <c r="AP149" s="4">
        <f t="shared" si="40"/>
        <v>0</v>
      </c>
      <c r="AQ149" s="5">
        <f>IF(AL149="","",RANK(AP149,AP$7:AP$280))</f>
      </c>
      <c r="AR149" s="31">
        <f>IF(AQ149="",0,AP$281+1-AQ149)</f>
        <v>0</v>
      </c>
      <c r="AS149" s="3" t="e">
        <f t="shared" si="41"/>
        <v>#REF!</v>
      </c>
      <c r="AT149" s="5" t="e">
        <f>IF(AS149=0,"",RANK(AS149,AS$7:AS$280))</f>
        <v>#REF!</v>
      </c>
      <c r="AU149" s="15"/>
      <c r="AV149" s="16"/>
      <c r="AW149" s="16"/>
      <c r="AX149" s="16"/>
      <c r="AY149" s="5">
        <f t="shared" si="36"/>
        <v>0</v>
      </c>
      <c r="AZ149" s="5">
        <f>IF(AU149="","",RANK(AY149,AY$8:AY$280))</f>
      </c>
      <c r="BA149" s="42">
        <f>IF(AZ149="",0,AY$281+1-AZ149)</f>
        <v>0</v>
      </c>
      <c r="BB149" s="3" t="e">
        <f t="shared" si="43"/>
        <v>#REF!</v>
      </c>
      <c r="BC149" s="62" t="e">
        <f>IF(BB149=0,"",RANK(BB149,BB$8:BB$280))</f>
        <v>#REF!</v>
      </c>
      <c r="BG149" s="79"/>
    </row>
    <row r="150" spans="2:59" ht="15">
      <c r="B150" s="95" t="s">
        <v>73</v>
      </c>
      <c r="C150" s="96" t="s">
        <v>806</v>
      </c>
      <c r="D150" s="97">
        <v>1116980033</v>
      </c>
      <c r="E150" s="36" t="s">
        <v>1247</v>
      </c>
      <c r="F150" s="37">
        <v>11</v>
      </c>
      <c r="G150" s="37">
        <v>9</v>
      </c>
      <c r="H150" s="37">
        <v>14</v>
      </c>
      <c r="I150" s="4">
        <f t="shared" si="29"/>
        <v>34</v>
      </c>
      <c r="J150" s="5">
        <f>IF(E150="","",RANK(I150,I$7:I$280))</f>
        <v>196</v>
      </c>
      <c r="K150" s="36"/>
      <c r="L150" s="37"/>
      <c r="M150" s="37"/>
      <c r="N150" s="37"/>
      <c r="O150" s="4">
        <f t="shared" si="42"/>
        <v>0</v>
      </c>
      <c r="P150" s="5">
        <f>IF(K150="","",RANK(O150,O$7:O$280))</f>
      </c>
      <c r="Q150" s="31">
        <f>IF(P150="",0,O$281+1-P150)</f>
        <v>0</v>
      </c>
      <c r="R150" s="3" t="e">
        <f>Q150+#REF!</f>
        <v>#REF!</v>
      </c>
      <c r="S150" s="5" t="e">
        <f>IF(R150=0,"",RANK(R150,R$7:R$280))</f>
        <v>#REF!</v>
      </c>
      <c r="T150" s="15"/>
      <c r="U150" s="16"/>
      <c r="V150" s="16"/>
      <c r="W150" s="16"/>
      <c r="X150" s="4">
        <f t="shared" si="38"/>
        <v>0</v>
      </c>
      <c r="Y150" s="5">
        <f>IF(T150="","",RANK(X150,X$7:X$280))</f>
      </c>
      <c r="Z150" s="31">
        <f>IF(Y150="",0,X$281+1-Y150)</f>
        <v>0</v>
      </c>
      <c r="AA150" s="3" t="e">
        <f t="shared" si="39"/>
        <v>#REF!</v>
      </c>
      <c r="AB150" s="5" t="e">
        <f>IF(AA150=0,"",RANK(AA150,AA$7:AA$280))</f>
        <v>#REF!</v>
      </c>
      <c r="AC150" s="15"/>
      <c r="AD150" s="16"/>
      <c r="AE150" s="16"/>
      <c r="AF150" s="16"/>
      <c r="AG150" s="5">
        <f t="shared" si="37"/>
        <v>0</v>
      </c>
      <c r="AH150" s="5">
        <f>IF(AC150="","",RANK(AG150,AG$7:AG$280))</f>
      </c>
      <c r="AI150" s="31">
        <f>IF(AH150="",0,AG$281+1-AH150)</f>
        <v>0</v>
      </c>
      <c r="AJ150" s="3" t="e">
        <f t="shared" si="44"/>
        <v>#REF!</v>
      </c>
      <c r="AK150" s="5" t="e">
        <f>IF(AJ150=0,"",RANK(AJ150,AJ$7:AJ$280))</f>
        <v>#REF!</v>
      </c>
      <c r="AL150" s="15"/>
      <c r="AM150" s="16"/>
      <c r="AN150" s="16"/>
      <c r="AO150" s="16"/>
      <c r="AP150" s="4">
        <f t="shared" si="40"/>
        <v>0</v>
      </c>
      <c r="AQ150" s="5">
        <f>IF(AL150="","",RANK(AP150,AP$7:AP$280))</f>
      </c>
      <c r="AR150" s="31">
        <f>IF(AQ150="",0,AP$281+1-AQ150)</f>
        <v>0</v>
      </c>
      <c r="AS150" s="3" t="e">
        <f t="shared" si="41"/>
        <v>#REF!</v>
      </c>
      <c r="AT150" s="5" t="e">
        <f>IF(AS150=0,"",RANK(AS150,AS$7:AS$280))</f>
        <v>#REF!</v>
      </c>
      <c r="AU150" s="15"/>
      <c r="AV150" s="16"/>
      <c r="AW150" s="16"/>
      <c r="AX150" s="16"/>
      <c r="AY150" s="5">
        <f t="shared" si="36"/>
        <v>0</v>
      </c>
      <c r="AZ150" s="5">
        <f>IF(AU150="","",RANK(AY150,AY$8:AY$280))</f>
      </c>
      <c r="BA150" s="42">
        <f>IF(AZ150="",0,AY$281+1-AZ150)</f>
        <v>0</v>
      </c>
      <c r="BB150" s="3" t="e">
        <f t="shared" si="43"/>
        <v>#REF!</v>
      </c>
      <c r="BC150" s="62" t="e">
        <f>IF(BB150=0,"",RANK(BB150,BB$8:BB$280))</f>
        <v>#REF!</v>
      </c>
      <c r="BG150" s="79"/>
    </row>
    <row r="151" spans="2:59" ht="15">
      <c r="B151" s="95" t="s">
        <v>74</v>
      </c>
      <c r="C151" s="96" t="s">
        <v>806</v>
      </c>
      <c r="D151" s="97">
        <v>1116980034</v>
      </c>
      <c r="E151" s="36" t="s">
        <v>1248</v>
      </c>
      <c r="F151" s="37">
        <v>13</v>
      </c>
      <c r="G151" s="37">
        <v>13</v>
      </c>
      <c r="H151" s="37">
        <v>14</v>
      </c>
      <c r="I151" s="4">
        <f t="shared" si="29"/>
        <v>40</v>
      </c>
      <c r="J151" s="5">
        <f>IF(E151="","",RANK(I151,I$7:I$280))</f>
        <v>98</v>
      </c>
      <c r="K151" s="36"/>
      <c r="L151" s="37"/>
      <c r="M151" s="37"/>
      <c r="N151" s="37"/>
      <c r="O151" s="4">
        <f t="shared" si="42"/>
        <v>0</v>
      </c>
      <c r="P151" s="5">
        <f>IF(K151="","",RANK(O151,O$7:O$280))</f>
      </c>
      <c r="Q151" s="31">
        <f>IF(P151="",0,O$281+1-P151)</f>
        <v>0</v>
      </c>
      <c r="R151" s="3" t="e">
        <f>Q151+#REF!</f>
        <v>#REF!</v>
      </c>
      <c r="S151" s="5" t="e">
        <f>IF(R151=0,"",RANK(R151,R$7:R$280))</f>
        <v>#REF!</v>
      </c>
      <c r="T151" s="15"/>
      <c r="U151" s="16"/>
      <c r="V151" s="16"/>
      <c r="W151" s="16"/>
      <c r="X151" s="4">
        <f t="shared" si="38"/>
        <v>0</v>
      </c>
      <c r="Y151" s="5">
        <f>IF(T151="","",RANK(X151,X$7:X$280))</f>
      </c>
      <c r="Z151" s="31">
        <f>IF(Y151="",0,X$281+1-Y151)</f>
        <v>0</v>
      </c>
      <c r="AA151" s="3" t="e">
        <f t="shared" si="39"/>
        <v>#REF!</v>
      </c>
      <c r="AB151" s="5" t="e">
        <f>IF(AA151=0,"",RANK(AA151,AA$7:AA$280))</f>
        <v>#REF!</v>
      </c>
      <c r="AC151" s="15"/>
      <c r="AD151" s="16"/>
      <c r="AE151" s="16"/>
      <c r="AF151" s="16"/>
      <c r="AG151" s="5"/>
      <c r="AH151" s="5">
        <f>IF(AC151="","",RANK(AG151,AG$7:AG$280))</f>
      </c>
      <c r="AI151" s="31"/>
      <c r="AJ151" s="3" t="e">
        <f t="shared" si="44"/>
        <v>#REF!</v>
      </c>
      <c r="AK151" s="5" t="e">
        <f>IF(AJ151=0,"",RANK(AJ151,AJ$7:AJ$280))</f>
        <v>#REF!</v>
      </c>
      <c r="AL151" s="15"/>
      <c r="AM151" s="16"/>
      <c r="AN151" s="16"/>
      <c r="AO151" s="16"/>
      <c r="AP151" s="4">
        <f t="shared" si="40"/>
        <v>0</v>
      </c>
      <c r="AQ151" s="5">
        <f>IF(AL151="","",RANK(AP151,AP$7:AP$280))</f>
      </c>
      <c r="AR151" s="31">
        <f>IF(AQ151="",0,AP$281+1-AQ151)</f>
        <v>0</v>
      </c>
      <c r="AS151" s="3" t="e">
        <f t="shared" si="41"/>
        <v>#REF!</v>
      </c>
      <c r="AT151" s="5" t="e">
        <f>IF(AS151=0,"",RANK(AS151,AS$7:AS$280))</f>
        <v>#REF!</v>
      </c>
      <c r="AU151" s="15"/>
      <c r="AV151" s="16"/>
      <c r="AW151" s="16"/>
      <c r="AX151" s="16"/>
      <c r="AY151" s="5">
        <f t="shared" si="36"/>
        <v>0</v>
      </c>
      <c r="AZ151" s="5">
        <f>IF(AU151="","",RANK(AY151,AY$8:AY$280))</f>
      </c>
      <c r="BA151" s="42">
        <f>IF(AZ151="",0,AY$281+1-AZ151)</f>
        <v>0</v>
      </c>
      <c r="BB151" s="3" t="e">
        <f t="shared" si="43"/>
        <v>#REF!</v>
      </c>
      <c r="BC151" s="62" t="e">
        <f>IF(BB151=0,"",RANK(BB151,BB$8:BB$280))</f>
        <v>#REF!</v>
      </c>
      <c r="BG151" s="79"/>
    </row>
    <row r="152" spans="2:59" ht="15">
      <c r="B152" s="95" t="s">
        <v>75</v>
      </c>
      <c r="C152" s="96" t="s">
        <v>806</v>
      </c>
      <c r="D152" s="97">
        <v>1116980035</v>
      </c>
      <c r="E152" s="36" t="s">
        <v>1249</v>
      </c>
      <c r="F152" s="37">
        <v>11</v>
      </c>
      <c r="G152" s="37">
        <v>11</v>
      </c>
      <c r="H152" s="37">
        <v>14</v>
      </c>
      <c r="I152" s="4">
        <f t="shared" si="29"/>
        <v>36</v>
      </c>
      <c r="J152" s="5">
        <f>IF(E152="","",RANK(I152,I$7:I$280))</f>
        <v>162</v>
      </c>
      <c r="K152" s="36"/>
      <c r="L152" s="37"/>
      <c r="M152" s="37"/>
      <c r="N152" s="37"/>
      <c r="O152" s="4">
        <f t="shared" si="42"/>
        <v>0</v>
      </c>
      <c r="P152" s="5">
        <f>IF(K152="","",RANK(O152,O$7:O$280))</f>
      </c>
      <c r="Q152" s="31">
        <f>IF(P152="",0,O$281+1-P152)</f>
        <v>0</v>
      </c>
      <c r="R152" s="3" t="e">
        <f>Q152+#REF!</f>
        <v>#REF!</v>
      </c>
      <c r="S152" s="5" t="e">
        <f>IF(R152=0,"",RANK(R152,R$7:R$280))</f>
        <v>#REF!</v>
      </c>
      <c r="T152" s="15"/>
      <c r="U152" s="16"/>
      <c r="V152" s="16"/>
      <c r="W152" s="16"/>
      <c r="X152" s="4">
        <f t="shared" si="38"/>
        <v>0</v>
      </c>
      <c r="Y152" s="5">
        <f>IF(T152="","",RANK(X152,X$7:X$280))</f>
      </c>
      <c r="Z152" s="31">
        <f>IF(Y152="",0,X$281+1-Y152)</f>
        <v>0</v>
      </c>
      <c r="AA152" s="3" t="e">
        <f t="shared" si="39"/>
        <v>#REF!</v>
      </c>
      <c r="AB152" s="5" t="e">
        <f>IF(AA152=0,"",RANK(AA152,AA$7:AA$280))</f>
        <v>#REF!</v>
      </c>
      <c r="AC152" s="15"/>
      <c r="AD152" s="16"/>
      <c r="AE152" s="16"/>
      <c r="AF152" s="16"/>
      <c r="AG152" s="5">
        <f aca="true" t="shared" si="45" ref="AG152:AG194">SUM(AD152:AF152)</f>
        <v>0</v>
      </c>
      <c r="AH152" s="5">
        <f>IF(AC152="","",RANK(AG152,AG$7:AG$280))</f>
      </c>
      <c r="AI152" s="31">
        <f>IF(AH152="",0,AG$281+1-AH152)</f>
        <v>0</v>
      </c>
      <c r="AJ152" s="3" t="e">
        <f t="shared" si="44"/>
        <v>#REF!</v>
      </c>
      <c r="AK152" s="5" t="e">
        <f>IF(AJ152=0,"",RANK(AJ152,AJ$7:AJ$280))</f>
        <v>#REF!</v>
      </c>
      <c r="AL152" s="15"/>
      <c r="AM152" s="16"/>
      <c r="AN152" s="16"/>
      <c r="AO152" s="16"/>
      <c r="AP152" s="4">
        <f t="shared" si="40"/>
        <v>0</v>
      </c>
      <c r="AQ152" s="5">
        <f>IF(AL152="","",RANK(AP152,AP$7:AP$280))</f>
      </c>
      <c r="AR152" s="31">
        <f>IF(AQ152="",0,AP$281+1-AQ152)</f>
        <v>0</v>
      </c>
      <c r="AS152" s="3" t="e">
        <f t="shared" si="41"/>
        <v>#REF!</v>
      </c>
      <c r="AT152" s="5" t="e">
        <f>IF(AS152=0,"",RANK(AS152,AS$7:AS$280))</f>
        <v>#REF!</v>
      </c>
      <c r="AU152" s="15"/>
      <c r="AV152" s="16"/>
      <c r="AW152" s="16"/>
      <c r="AX152" s="16"/>
      <c r="AY152" s="5">
        <f t="shared" si="36"/>
        <v>0</v>
      </c>
      <c r="AZ152" s="5">
        <f>IF(AU152="","",RANK(AY152,AY$8:AY$280))</f>
      </c>
      <c r="BA152" s="42">
        <f>IF(AZ152="",0,AY$281+1-AZ152)</f>
        <v>0</v>
      </c>
      <c r="BB152" s="3" t="e">
        <f t="shared" si="43"/>
        <v>#REF!</v>
      </c>
      <c r="BC152" s="62" t="e">
        <f>IF(BB152=0,"",RANK(BB152,BB$8:BB$280))</f>
        <v>#REF!</v>
      </c>
      <c r="BG152" s="79"/>
    </row>
    <row r="153" spans="2:59" ht="15">
      <c r="B153" s="95" t="s">
        <v>1106</v>
      </c>
      <c r="C153" s="96" t="s">
        <v>806</v>
      </c>
      <c r="D153" s="97">
        <v>1116980036</v>
      </c>
      <c r="E153" s="36" t="s">
        <v>1250</v>
      </c>
      <c r="F153" s="37">
        <v>11</v>
      </c>
      <c r="G153" s="37">
        <v>10</v>
      </c>
      <c r="H153" s="37">
        <v>13</v>
      </c>
      <c r="I153" s="4">
        <f t="shared" si="29"/>
        <v>34</v>
      </c>
      <c r="J153" s="5">
        <f>IF(E153="","",RANK(I153,I$7:I$280))</f>
        <v>196</v>
      </c>
      <c r="K153" s="36"/>
      <c r="L153" s="37"/>
      <c r="M153" s="37"/>
      <c r="N153" s="37"/>
      <c r="O153" s="4">
        <f t="shared" si="42"/>
        <v>0</v>
      </c>
      <c r="P153" s="5">
        <f>IF(K153="","",RANK(O153,O$7:O$280))</f>
      </c>
      <c r="Q153" s="31">
        <f>IF(P153="",0,O$281+1-P153)</f>
        <v>0</v>
      </c>
      <c r="R153" s="3" t="e">
        <f>Q153+#REF!</f>
        <v>#REF!</v>
      </c>
      <c r="S153" s="5" t="e">
        <f>IF(R153=0,"",RANK(R153,R$7:R$280))</f>
        <v>#REF!</v>
      </c>
      <c r="T153" s="15"/>
      <c r="U153" s="16"/>
      <c r="V153" s="16"/>
      <c r="W153" s="16"/>
      <c r="X153" s="4">
        <f t="shared" si="38"/>
        <v>0</v>
      </c>
      <c r="Y153" s="5">
        <f>IF(T153="","",RANK(X153,X$7:X$280))</f>
      </c>
      <c r="Z153" s="31">
        <f>IF(Y153="",0,X$281+1-Y153)</f>
        <v>0</v>
      </c>
      <c r="AA153" s="3" t="e">
        <f t="shared" si="39"/>
        <v>#REF!</v>
      </c>
      <c r="AB153" s="5" t="e">
        <f>IF(AA153=0,"",RANK(AA153,AA$7:AA$280))</f>
        <v>#REF!</v>
      </c>
      <c r="AC153" s="15"/>
      <c r="AD153" s="16"/>
      <c r="AE153" s="16"/>
      <c r="AF153" s="16"/>
      <c r="AG153" s="5">
        <f t="shared" si="45"/>
        <v>0</v>
      </c>
      <c r="AH153" s="5">
        <f>IF(AC153="","",RANK(AG153,AG$7:AG$280))</f>
      </c>
      <c r="AI153" s="31">
        <f>IF(AH153="",0,AG$281+1-AH153)</f>
        <v>0</v>
      </c>
      <c r="AJ153" s="3" t="e">
        <f t="shared" si="44"/>
        <v>#REF!</v>
      </c>
      <c r="AK153" s="5" t="e">
        <f>IF(AJ153=0,"",RANK(AJ153,AJ$7:AJ$280))</f>
        <v>#REF!</v>
      </c>
      <c r="AL153" s="15"/>
      <c r="AM153" s="16"/>
      <c r="AN153" s="16"/>
      <c r="AO153" s="16"/>
      <c r="AP153" s="4">
        <f t="shared" si="40"/>
        <v>0</v>
      </c>
      <c r="AQ153" s="5">
        <f>IF(AL153="","",RANK(AP153,AP$7:AP$280))</f>
      </c>
      <c r="AR153" s="31">
        <f>IF(AQ153="",0,AP$281+1-AQ153)</f>
        <v>0</v>
      </c>
      <c r="AS153" s="3" t="e">
        <f t="shared" si="41"/>
        <v>#REF!</v>
      </c>
      <c r="AT153" s="5" t="e">
        <f>IF(AS153=0,"",RANK(AS153,AS$7:AS$280))</f>
        <v>#REF!</v>
      </c>
      <c r="AU153" s="15"/>
      <c r="AV153" s="16"/>
      <c r="AW153" s="16"/>
      <c r="AX153" s="16"/>
      <c r="AY153" s="5">
        <f t="shared" si="36"/>
        <v>0</v>
      </c>
      <c r="AZ153" s="5">
        <f>IF(AU153="","",RANK(AY153,AY$8:AY$280))</f>
      </c>
      <c r="BA153" s="42">
        <f>IF(AZ153="",0,AY$281+1-AZ153)</f>
        <v>0</v>
      </c>
      <c r="BB153" s="3" t="e">
        <f t="shared" si="43"/>
        <v>#REF!</v>
      </c>
      <c r="BC153" s="62" t="e">
        <f>IF(BB153=0,"",RANK(BB153,BB$8:BB$280))</f>
        <v>#REF!</v>
      </c>
      <c r="BG153" s="79"/>
    </row>
    <row r="154" spans="2:59" ht="15">
      <c r="B154" s="95" t="s">
        <v>130</v>
      </c>
      <c r="C154" s="96" t="s">
        <v>806</v>
      </c>
      <c r="D154" s="97">
        <v>1116980038</v>
      </c>
      <c r="E154" s="36"/>
      <c r="F154" s="37"/>
      <c r="G154" s="37"/>
      <c r="H154" s="37"/>
      <c r="I154" s="4">
        <f t="shared" si="29"/>
        <v>0</v>
      </c>
      <c r="J154" s="5">
        <f>IF(E154="","",RANK(I154,I$7:I$280))</f>
      </c>
      <c r="K154" s="36"/>
      <c r="L154" s="37"/>
      <c r="M154" s="37"/>
      <c r="N154" s="37"/>
      <c r="O154" s="4">
        <f t="shared" si="42"/>
        <v>0</v>
      </c>
      <c r="P154" s="5">
        <f>IF(K154="","",RANK(O154,O$7:O$280))</f>
      </c>
      <c r="Q154" s="31">
        <f>IF(P154="",0,O$281+1-P154)</f>
        <v>0</v>
      </c>
      <c r="R154" s="3" t="e">
        <f>Q154+#REF!</f>
        <v>#REF!</v>
      </c>
      <c r="S154" s="5" t="e">
        <f>IF(R154=0,"",RANK(R154,R$7:R$280))</f>
        <v>#REF!</v>
      </c>
      <c r="T154" s="15"/>
      <c r="U154" s="16"/>
      <c r="V154" s="16"/>
      <c r="W154" s="16"/>
      <c r="X154" s="4">
        <f t="shared" si="38"/>
        <v>0</v>
      </c>
      <c r="Y154" s="5">
        <f>IF(T154="","",RANK(X154,X$7:X$280))</f>
      </c>
      <c r="Z154" s="31">
        <f>IF(Y154="",0,X$281+1-Y154)</f>
        <v>0</v>
      </c>
      <c r="AA154" s="3" t="e">
        <f t="shared" si="39"/>
        <v>#REF!</v>
      </c>
      <c r="AB154" s="5" t="e">
        <f>IF(AA154=0,"",RANK(AA154,AA$7:AA$280))</f>
        <v>#REF!</v>
      </c>
      <c r="AC154" s="15"/>
      <c r="AD154" s="16"/>
      <c r="AE154" s="16"/>
      <c r="AF154" s="16"/>
      <c r="AG154" s="5">
        <f t="shared" si="45"/>
        <v>0</v>
      </c>
      <c r="AH154" s="5">
        <f>IF(AC154="","",RANK(AG154,AG$7:AG$280))</f>
      </c>
      <c r="AI154" s="31">
        <f>IF(AH154="",0,AG$281+1-AH154)</f>
        <v>0</v>
      </c>
      <c r="AJ154" s="3" t="e">
        <f t="shared" si="44"/>
        <v>#REF!</v>
      </c>
      <c r="AK154" s="5" t="e">
        <f>IF(AJ154=0,"",RANK(AJ154,AJ$7:AJ$280))</f>
        <v>#REF!</v>
      </c>
      <c r="AL154" s="15"/>
      <c r="AM154" s="16"/>
      <c r="AN154" s="16"/>
      <c r="AO154" s="16"/>
      <c r="AP154" s="4">
        <f t="shared" si="40"/>
        <v>0</v>
      </c>
      <c r="AQ154" s="5">
        <f>IF(AL154="","",RANK(AP154,AP$7:AP$280))</f>
      </c>
      <c r="AR154" s="31">
        <f>IF(AQ154="",0,AP$281+1-AQ154)</f>
        <v>0</v>
      </c>
      <c r="AS154" s="3" t="e">
        <f t="shared" si="41"/>
        <v>#REF!</v>
      </c>
      <c r="AT154" s="5" t="e">
        <f>IF(AS154=0,"",RANK(AS154,AS$7:AS$280))</f>
        <v>#REF!</v>
      </c>
      <c r="AU154" s="15"/>
      <c r="AV154" s="16"/>
      <c r="AW154" s="16"/>
      <c r="AX154" s="16"/>
      <c r="AY154" s="5">
        <f t="shared" si="36"/>
        <v>0</v>
      </c>
      <c r="AZ154" s="5">
        <f>IF(AU154="","",RANK(AY154,AY$8:AY$280))</f>
      </c>
      <c r="BA154" s="42">
        <f>IF(AZ154="",0,AY$281+1-AZ154)</f>
        <v>0</v>
      </c>
      <c r="BB154" s="3" t="e">
        <f t="shared" si="43"/>
        <v>#REF!</v>
      </c>
      <c r="BC154" s="62" t="e">
        <f>IF(BB154=0,"",RANK(BB154,BB$8:BB$280))</f>
        <v>#REF!</v>
      </c>
      <c r="BG154" s="79"/>
    </row>
    <row r="155" spans="2:59" ht="15">
      <c r="B155" s="95" t="s">
        <v>76</v>
      </c>
      <c r="C155" s="96" t="s">
        <v>807</v>
      </c>
      <c r="D155" s="97">
        <v>1117070011</v>
      </c>
      <c r="E155" s="36" t="s">
        <v>1251</v>
      </c>
      <c r="F155" s="37">
        <v>18</v>
      </c>
      <c r="G155" s="37">
        <v>9</v>
      </c>
      <c r="H155" s="37">
        <v>14</v>
      </c>
      <c r="I155" s="4">
        <f t="shared" si="29"/>
        <v>41</v>
      </c>
      <c r="J155" s="5">
        <f>IF(E155="","",RANK(I155,I$7:I$280))</f>
        <v>87</v>
      </c>
      <c r="K155" s="36"/>
      <c r="L155" s="37"/>
      <c r="M155" s="37"/>
      <c r="N155" s="37"/>
      <c r="O155" s="4">
        <f t="shared" si="42"/>
        <v>0</v>
      </c>
      <c r="P155" s="5">
        <f>IF(K155="","",RANK(O155,O$7:O$280))</f>
      </c>
      <c r="Q155" s="31">
        <f>IF(P155="",0,O$281+1-P155)</f>
        <v>0</v>
      </c>
      <c r="R155" s="3" t="e">
        <f>Q155+#REF!</f>
        <v>#REF!</v>
      </c>
      <c r="S155" s="5" t="e">
        <f>IF(R155=0,"",RANK(R155,R$7:R$280))</f>
        <v>#REF!</v>
      </c>
      <c r="T155" s="15"/>
      <c r="U155" s="16"/>
      <c r="V155" s="16"/>
      <c r="W155" s="16"/>
      <c r="X155" s="4">
        <f t="shared" si="38"/>
        <v>0</v>
      </c>
      <c r="Y155" s="5">
        <f>IF(T155="","",RANK(X155,X$7:X$280))</f>
      </c>
      <c r="Z155" s="31">
        <f>IF(Y155="",0,X$281+1-Y155)</f>
        <v>0</v>
      </c>
      <c r="AA155" s="3" t="e">
        <f t="shared" si="39"/>
        <v>#REF!</v>
      </c>
      <c r="AB155" s="5" t="e">
        <f>IF(AA155=0,"",RANK(AA155,AA$7:AA$280))</f>
        <v>#REF!</v>
      </c>
      <c r="AC155" s="15"/>
      <c r="AD155" s="16"/>
      <c r="AE155" s="16"/>
      <c r="AF155" s="16"/>
      <c r="AG155" s="5">
        <f t="shared" si="45"/>
        <v>0</v>
      </c>
      <c r="AH155" s="5">
        <f>IF(AC155="","",RANK(AG155,AG$7:AG$280))</f>
      </c>
      <c r="AI155" s="31">
        <f>IF(AH155="",0,AG$281+1-AH155)</f>
        <v>0</v>
      </c>
      <c r="AJ155" s="3" t="e">
        <f t="shared" si="44"/>
        <v>#REF!</v>
      </c>
      <c r="AK155" s="5" t="e">
        <f>IF(AJ155=0,"",RANK(AJ155,AJ$7:AJ$280))</f>
        <v>#REF!</v>
      </c>
      <c r="AL155" s="15"/>
      <c r="AM155" s="16"/>
      <c r="AN155" s="16"/>
      <c r="AO155" s="16"/>
      <c r="AP155" s="4">
        <f t="shared" si="40"/>
        <v>0</v>
      </c>
      <c r="AQ155" s="5">
        <f>IF(AL155="","",RANK(AP155,AP$7:AP$280))</f>
      </c>
      <c r="AR155" s="31">
        <f>IF(AQ155="",0,AP$281+1-AQ155)</f>
        <v>0</v>
      </c>
      <c r="AS155" s="3" t="e">
        <f t="shared" si="41"/>
        <v>#REF!</v>
      </c>
      <c r="AT155" s="5" t="e">
        <f>IF(AS155=0,"",RANK(AS155,AS$7:AS$280))</f>
        <v>#REF!</v>
      </c>
      <c r="AU155" s="15"/>
      <c r="AV155" s="16"/>
      <c r="AW155" s="16"/>
      <c r="AX155" s="16"/>
      <c r="AY155" s="5">
        <f t="shared" si="36"/>
        <v>0</v>
      </c>
      <c r="AZ155" s="5">
        <f>IF(AU155="","",RANK(AY155,AY$8:AY$280))</f>
      </c>
      <c r="BA155" s="42">
        <f>IF(AZ155="",0,AY$281+1-AZ155)</f>
        <v>0</v>
      </c>
      <c r="BB155" s="3" t="e">
        <f t="shared" si="43"/>
        <v>#REF!</v>
      </c>
      <c r="BC155" s="62" t="e">
        <f>IF(BB155=0,"",RANK(BB155,BB$8:BB$280))</f>
        <v>#REF!</v>
      </c>
      <c r="BG155" s="79"/>
    </row>
    <row r="156" spans="2:59" ht="15">
      <c r="B156" s="95" t="s">
        <v>1107</v>
      </c>
      <c r="C156" s="96" t="s">
        <v>807</v>
      </c>
      <c r="D156" s="97">
        <v>1117070015</v>
      </c>
      <c r="E156" s="36"/>
      <c r="F156" s="37"/>
      <c r="G156" s="37"/>
      <c r="H156" s="37"/>
      <c r="I156" s="4">
        <f t="shared" si="29"/>
        <v>0</v>
      </c>
      <c r="J156" s="5">
        <f>IF(E156="","",RANK(I156,I$7:I$280))</f>
      </c>
      <c r="K156" s="36"/>
      <c r="L156" s="37"/>
      <c r="M156" s="37"/>
      <c r="N156" s="37"/>
      <c r="O156" s="4">
        <f t="shared" si="42"/>
        <v>0</v>
      </c>
      <c r="P156" s="5">
        <f>IF(K156="","",RANK(O156,O$7:O$280))</f>
      </c>
      <c r="Q156" s="31">
        <f>IF(P156="",0,O$281+1-P156)</f>
        <v>0</v>
      </c>
      <c r="R156" s="3" t="e">
        <f>Q156+#REF!</f>
        <v>#REF!</v>
      </c>
      <c r="S156" s="5" t="e">
        <f>IF(R156=0,"",RANK(R156,R$7:R$280))</f>
        <v>#REF!</v>
      </c>
      <c r="T156" s="15"/>
      <c r="U156" s="16"/>
      <c r="V156" s="16"/>
      <c r="W156" s="16"/>
      <c r="X156" s="4">
        <f t="shared" si="38"/>
        <v>0</v>
      </c>
      <c r="Y156" s="5">
        <f>IF(T156="","",RANK(X156,X$7:X$280))</f>
      </c>
      <c r="Z156" s="31">
        <f>IF(Y156="",0,X$281+1-Y156)</f>
        <v>0</v>
      </c>
      <c r="AA156" s="3" t="e">
        <f t="shared" si="39"/>
        <v>#REF!</v>
      </c>
      <c r="AB156" s="5" t="e">
        <f>IF(AA156=0,"",RANK(AA156,AA$7:AA$280))</f>
        <v>#REF!</v>
      </c>
      <c r="AC156" s="15"/>
      <c r="AD156" s="16"/>
      <c r="AE156" s="16"/>
      <c r="AF156" s="16"/>
      <c r="AG156" s="5">
        <f t="shared" si="45"/>
        <v>0</v>
      </c>
      <c r="AH156" s="5">
        <f>IF(AC156="","",RANK(AG156,AG$7:AG$280))</f>
      </c>
      <c r="AI156" s="31">
        <f>IF(AH156="",0,AG$281+1-AH156)</f>
        <v>0</v>
      </c>
      <c r="AJ156" s="3" t="e">
        <f t="shared" si="44"/>
        <v>#REF!</v>
      </c>
      <c r="AK156" s="5" t="e">
        <f>IF(AJ156=0,"",RANK(AJ156,AJ$7:AJ$280))</f>
        <v>#REF!</v>
      </c>
      <c r="AL156" s="15"/>
      <c r="AM156" s="16"/>
      <c r="AN156" s="16"/>
      <c r="AO156" s="16"/>
      <c r="AP156" s="4">
        <f t="shared" si="40"/>
        <v>0</v>
      </c>
      <c r="AQ156" s="5">
        <f>IF(AL156="","",RANK(AP156,AP$7:AP$280))</f>
      </c>
      <c r="AR156" s="31">
        <f>IF(AQ156="",0,AP$281+1-AQ156)</f>
        <v>0</v>
      </c>
      <c r="AS156" s="3" t="e">
        <f t="shared" si="41"/>
        <v>#REF!</v>
      </c>
      <c r="AT156" s="5" t="e">
        <f>IF(AS156=0,"",RANK(AS156,AS$7:AS$280))</f>
        <v>#REF!</v>
      </c>
      <c r="AU156" s="15"/>
      <c r="AV156" s="16"/>
      <c r="AW156" s="16"/>
      <c r="AX156" s="16"/>
      <c r="AY156" s="5">
        <f t="shared" si="36"/>
        <v>0</v>
      </c>
      <c r="AZ156" s="5">
        <f>IF(AU156="","",RANK(AY156,AY$8:AY$280))</f>
      </c>
      <c r="BA156" s="42">
        <f>IF(AZ156="",0,AY$281+1-AZ156)</f>
        <v>0</v>
      </c>
      <c r="BB156" s="3" t="e">
        <f t="shared" si="43"/>
        <v>#REF!</v>
      </c>
      <c r="BC156" s="62" t="e">
        <f>IF(BB156=0,"",RANK(BB156,BB$8:BB$280))</f>
        <v>#REF!</v>
      </c>
      <c r="BG156" s="79"/>
    </row>
    <row r="157" spans="2:59" ht="15">
      <c r="B157" s="95" t="s">
        <v>77</v>
      </c>
      <c r="C157" s="96" t="s">
        <v>807</v>
      </c>
      <c r="D157" s="97">
        <v>1117070016</v>
      </c>
      <c r="E157" s="15" t="s">
        <v>1252</v>
      </c>
      <c r="F157" s="37">
        <v>13</v>
      </c>
      <c r="G157" s="37">
        <v>11</v>
      </c>
      <c r="H157" s="37">
        <v>13</v>
      </c>
      <c r="I157" s="4">
        <f t="shared" si="29"/>
        <v>37</v>
      </c>
      <c r="J157" s="5">
        <f>IF(E157="","",RANK(I157,I$7:I$280))</f>
        <v>146</v>
      </c>
      <c r="K157" s="15"/>
      <c r="L157" s="16"/>
      <c r="M157" s="16"/>
      <c r="N157" s="16"/>
      <c r="O157" s="4">
        <f t="shared" si="42"/>
        <v>0</v>
      </c>
      <c r="P157" s="5">
        <f>IF(K157="","",RANK(O157,O$7:O$280))</f>
      </c>
      <c r="Q157" s="31">
        <f>IF(P157="",0,O$281+1-P157)</f>
        <v>0</v>
      </c>
      <c r="R157" s="3" t="e">
        <f>Q157+#REF!</f>
        <v>#REF!</v>
      </c>
      <c r="S157" s="5" t="e">
        <f>IF(R157=0,"",RANK(R157,R$7:R$280))</f>
        <v>#REF!</v>
      </c>
      <c r="T157" s="15"/>
      <c r="U157" s="16"/>
      <c r="V157" s="16"/>
      <c r="W157" s="16"/>
      <c r="X157" s="4">
        <f t="shared" si="38"/>
        <v>0</v>
      </c>
      <c r="Y157" s="5">
        <f>IF(T157="","",RANK(X157,X$7:X$280))</f>
      </c>
      <c r="Z157" s="31">
        <f>IF(Y157="",0,X$281+1-Y157)</f>
        <v>0</v>
      </c>
      <c r="AA157" s="3" t="e">
        <f t="shared" si="39"/>
        <v>#REF!</v>
      </c>
      <c r="AB157" s="5" t="e">
        <f>IF(AA157=0,"",RANK(AA157,AA$7:AA$280))</f>
        <v>#REF!</v>
      </c>
      <c r="AC157" s="15"/>
      <c r="AD157" s="16"/>
      <c r="AE157" s="16"/>
      <c r="AF157" s="16"/>
      <c r="AG157" s="5">
        <f t="shared" si="45"/>
        <v>0</v>
      </c>
      <c r="AH157" s="5">
        <f>IF(AC157="","",RANK(AG157,AG$7:AG$280))</f>
      </c>
      <c r="AI157" s="31">
        <f>IF(AH157="",0,AG$281+1-AH157)</f>
        <v>0</v>
      </c>
      <c r="AJ157" s="3" t="e">
        <f t="shared" si="44"/>
        <v>#REF!</v>
      </c>
      <c r="AK157" s="5" t="e">
        <f>IF(AJ157=0,"",RANK(AJ157,AJ$7:AJ$280))</f>
        <v>#REF!</v>
      </c>
      <c r="AL157" s="15"/>
      <c r="AM157" s="16"/>
      <c r="AN157" s="16"/>
      <c r="AO157" s="16"/>
      <c r="AP157" s="4">
        <f t="shared" si="40"/>
        <v>0</v>
      </c>
      <c r="AQ157" s="5">
        <f>IF(AL157="","",RANK(AP157,AP$7:AP$280))</f>
      </c>
      <c r="AR157" s="31">
        <f>IF(AQ157="",0,AP$281+1-AQ157)</f>
        <v>0</v>
      </c>
      <c r="AS157" s="3" t="e">
        <f t="shared" si="41"/>
        <v>#REF!</v>
      </c>
      <c r="AT157" s="5" t="e">
        <f>IF(AS157=0,"",RANK(AS157,AS$7:AS$280))</f>
        <v>#REF!</v>
      </c>
      <c r="AU157" s="15"/>
      <c r="AV157" s="16"/>
      <c r="AW157" s="16"/>
      <c r="AX157" s="16"/>
      <c r="AY157" s="5">
        <f t="shared" si="36"/>
        <v>0</v>
      </c>
      <c r="AZ157" s="5">
        <f>IF(AU157="","",RANK(AY157,AY$8:AY$280))</f>
      </c>
      <c r="BA157" s="42">
        <f>IF(AZ157="",0,AY$281+1-AZ157)</f>
        <v>0</v>
      </c>
      <c r="BB157" s="3" t="e">
        <f t="shared" si="43"/>
        <v>#REF!</v>
      </c>
      <c r="BC157" s="62" t="e">
        <f>IF(BB157=0,"",RANK(BB157,BB$8:BB$280))</f>
        <v>#REF!</v>
      </c>
      <c r="BG157" s="79"/>
    </row>
    <row r="158" spans="2:59" ht="15">
      <c r="B158" s="95" t="s">
        <v>78</v>
      </c>
      <c r="C158" s="96" t="s">
        <v>807</v>
      </c>
      <c r="D158" s="97">
        <v>1117070018</v>
      </c>
      <c r="E158" s="15" t="s">
        <v>1253</v>
      </c>
      <c r="F158" s="37">
        <v>11</v>
      </c>
      <c r="G158" s="37">
        <v>10</v>
      </c>
      <c r="H158" s="37">
        <v>13</v>
      </c>
      <c r="I158" s="4">
        <f aca="true" t="shared" si="46" ref="I158:I202">SUM(F158:H158)</f>
        <v>34</v>
      </c>
      <c r="J158" s="5">
        <f>IF(E158="","",RANK(I158,I$7:I$280))</f>
        <v>196</v>
      </c>
      <c r="K158" s="15"/>
      <c r="L158" s="16"/>
      <c r="M158" s="16"/>
      <c r="N158" s="16"/>
      <c r="O158" s="4">
        <f t="shared" si="42"/>
        <v>0</v>
      </c>
      <c r="P158" s="5">
        <f>IF(K158="","",RANK(O158,O$7:O$280))</f>
      </c>
      <c r="Q158" s="31">
        <f>IF(P158="",0,O$281+1-P158)</f>
        <v>0</v>
      </c>
      <c r="R158" s="3" t="e">
        <f>Q158+#REF!</f>
        <v>#REF!</v>
      </c>
      <c r="S158" s="5" t="e">
        <f>IF(R158=0,"",RANK(R158,R$7:R$280))</f>
        <v>#REF!</v>
      </c>
      <c r="T158" s="15"/>
      <c r="U158" s="16"/>
      <c r="V158" s="16"/>
      <c r="W158" s="16"/>
      <c r="X158" s="4">
        <f t="shared" si="38"/>
        <v>0</v>
      </c>
      <c r="Y158" s="5">
        <f>IF(T158="","",RANK(X158,X$7:X$280))</f>
      </c>
      <c r="Z158" s="31">
        <f>IF(Y158="",0,X$281+1-Y158)</f>
        <v>0</v>
      </c>
      <c r="AA158" s="3" t="e">
        <f t="shared" si="39"/>
        <v>#REF!</v>
      </c>
      <c r="AB158" s="5" t="e">
        <f>IF(AA158=0,"",RANK(AA158,AA$7:AA$280))</f>
        <v>#REF!</v>
      </c>
      <c r="AC158" s="15"/>
      <c r="AD158" s="16"/>
      <c r="AE158" s="16"/>
      <c r="AF158" s="16"/>
      <c r="AG158" s="5">
        <f t="shared" si="45"/>
        <v>0</v>
      </c>
      <c r="AH158" s="5">
        <f>IF(AC158="","",RANK(AG158,AG$7:AG$280))</f>
      </c>
      <c r="AI158" s="31">
        <f>IF(AH158="",0,AG$281+1-AH158)</f>
        <v>0</v>
      </c>
      <c r="AJ158" s="3" t="e">
        <f t="shared" si="44"/>
        <v>#REF!</v>
      </c>
      <c r="AK158" s="5" t="e">
        <f>IF(AJ158=0,"",RANK(AJ158,AJ$7:AJ$280))</f>
        <v>#REF!</v>
      </c>
      <c r="AL158" s="15"/>
      <c r="AM158" s="16"/>
      <c r="AN158" s="16"/>
      <c r="AO158" s="16"/>
      <c r="AP158" s="4">
        <f t="shared" si="40"/>
        <v>0</v>
      </c>
      <c r="AQ158" s="5">
        <f>IF(AL158="","",RANK(AP158,AP$7:AP$280))</f>
      </c>
      <c r="AR158" s="31">
        <f>IF(AQ158="",0,AP$281+1-AQ158)</f>
        <v>0</v>
      </c>
      <c r="AS158" s="3" t="e">
        <f t="shared" si="41"/>
        <v>#REF!</v>
      </c>
      <c r="AT158" s="5" t="e">
        <f>IF(AS158=0,"",RANK(AS158,AS$7:AS$280))</f>
        <v>#REF!</v>
      </c>
      <c r="AU158" s="15"/>
      <c r="AV158" s="16"/>
      <c r="AW158" s="16"/>
      <c r="AX158" s="16"/>
      <c r="AY158" s="5">
        <f t="shared" si="36"/>
        <v>0</v>
      </c>
      <c r="AZ158" s="5">
        <f>IF(AU158="","",RANK(AY158,AY$8:AY$280))</f>
      </c>
      <c r="BA158" s="42">
        <f>IF(AZ158="",0,AY$281+1-AZ158)</f>
        <v>0</v>
      </c>
      <c r="BB158" s="3" t="e">
        <f t="shared" si="43"/>
        <v>#REF!</v>
      </c>
      <c r="BC158" s="62" t="e">
        <f>IF(BB158=0,"",RANK(BB158,BB$8:BB$280))</f>
        <v>#REF!</v>
      </c>
      <c r="BG158" s="79"/>
    </row>
    <row r="159" spans="2:59" ht="15">
      <c r="B159" s="95" t="s">
        <v>79</v>
      </c>
      <c r="C159" s="96" t="s">
        <v>807</v>
      </c>
      <c r="D159" s="97">
        <v>1117070021</v>
      </c>
      <c r="E159" s="15" t="s">
        <v>1254</v>
      </c>
      <c r="F159" s="37">
        <v>16</v>
      </c>
      <c r="G159" s="37">
        <v>12</v>
      </c>
      <c r="H159" s="37">
        <v>17</v>
      </c>
      <c r="I159" s="4">
        <f t="shared" si="46"/>
        <v>45</v>
      </c>
      <c r="J159" s="5">
        <f>IF(E159="","",RANK(I159,I$7:I$280))</f>
        <v>32</v>
      </c>
      <c r="K159" s="15"/>
      <c r="L159" s="16"/>
      <c r="M159" s="16"/>
      <c r="N159" s="16"/>
      <c r="O159" s="4">
        <f t="shared" si="42"/>
        <v>0</v>
      </c>
      <c r="P159" s="5">
        <f>IF(K159="","",RANK(O159,O$7:O$280))</f>
      </c>
      <c r="Q159" s="31">
        <f>IF(P159="",0,O$281+1-P159)</f>
        <v>0</v>
      </c>
      <c r="R159" s="3" t="e">
        <f>Q159+#REF!</f>
        <v>#REF!</v>
      </c>
      <c r="S159" s="5" t="e">
        <f>IF(R159=0,"",RANK(R159,R$7:R$280))</f>
        <v>#REF!</v>
      </c>
      <c r="T159" s="15"/>
      <c r="U159" s="16"/>
      <c r="V159" s="16"/>
      <c r="W159" s="16"/>
      <c r="X159" s="4">
        <f t="shared" si="38"/>
        <v>0</v>
      </c>
      <c r="Y159" s="5">
        <f>IF(T159="","",RANK(X159,X$7:X$280))</f>
      </c>
      <c r="Z159" s="31">
        <f>IF(Y159="",0,X$281+1-Y159)</f>
        <v>0</v>
      </c>
      <c r="AA159" s="3" t="e">
        <f t="shared" si="39"/>
        <v>#REF!</v>
      </c>
      <c r="AB159" s="5" t="e">
        <f>IF(AA159=0,"",RANK(AA159,AA$7:AA$280))</f>
        <v>#REF!</v>
      </c>
      <c r="AC159" s="15"/>
      <c r="AD159" s="16"/>
      <c r="AE159" s="16"/>
      <c r="AF159" s="16"/>
      <c r="AG159" s="5">
        <f t="shared" si="45"/>
        <v>0</v>
      </c>
      <c r="AH159" s="5">
        <f>IF(AC159="","",RANK(AG159,AG$7:AG$280))</f>
      </c>
      <c r="AI159" s="31">
        <f>IF(AH159="",0,AG$281+1-AH159)</f>
        <v>0</v>
      </c>
      <c r="AJ159" s="3" t="e">
        <f t="shared" si="44"/>
        <v>#REF!</v>
      </c>
      <c r="AK159" s="5" t="e">
        <f>IF(AJ159=0,"",RANK(AJ159,AJ$7:AJ$280))</f>
        <v>#REF!</v>
      </c>
      <c r="AL159" s="15"/>
      <c r="AM159" s="16"/>
      <c r="AN159" s="16"/>
      <c r="AO159" s="16"/>
      <c r="AP159" s="4">
        <f t="shared" si="40"/>
        <v>0</v>
      </c>
      <c r="AQ159" s="5">
        <f>IF(AL159="","",RANK(AP159,AP$7:AP$280))</f>
      </c>
      <c r="AR159" s="31">
        <f>IF(AQ159="",0,AP$281+1-AQ159)</f>
        <v>0</v>
      </c>
      <c r="AS159" s="3" t="e">
        <f t="shared" si="41"/>
        <v>#REF!</v>
      </c>
      <c r="AT159" s="5" t="e">
        <f>IF(AS159=0,"",RANK(AS159,AS$7:AS$280))</f>
        <v>#REF!</v>
      </c>
      <c r="AU159" s="15"/>
      <c r="AV159" s="16"/>
      <c r="AW159" s="16"/>
      <c r="AX159" s="16"/>
      <c r="AY159" s="5">
        <f t="shared" si="36"/>
        <v>0</v>
      </c>
      <c r="AZ159" s="5">
        <f>IF(AU159="","",RANK(AY159,AY$8:AY$280))</f>
      </c>
      <c r="BA159" s="42">
        <f>IF(AZ159="",0,AY$281+1-AZ159)</f>
        <v>0</v>
      </c>
      <c r="BB159" s="3" t="e">
        <f t="shared" si="43"/>
        <v>#REF!</v>
      </c>
      <c r="BC159" s="62" t="e">
        <f>IF(BB159=0,"",RANK(BB159,BB$8:BB$280))</f>
        <v>#REF!</v>
      </c>
      <c r="BG159" s="79"/>
    </row>
    <row r="160" spans="2:59" ht="15">
      <c r="B160" s="95" t="s">
        <v>80</v>
      </c>
      <c r="C160" s="96" t="s">
        <v>807</v>
      </c>
      <c r="D160" s="97">
        <v>1117070022</v>
      </c>
      <c r="E160" s="15" t="s">
        <v>1255</v>
      </c>
      <c r="F160" s="37">
        <v>11</v>
      </c>
      <c r="G160" s="37">
        <v>13</v>
      </c>
      <c r="H160" s="37">
        <v>14</v>
      </c>
      <c r="I160" s="4">
        <f t="shared" si="46"/>
        <v>38</v>
      </c>
      <c r="J160" s="5">
        <f>IF(E160="","",RANK(I160,I$7:I$280))</f>
        <v>125</v>
      </c>
      <c r="K160" s="15"/>
      <c r="L160" s="16"/>
      <c r="M160" s="16"/>
      <c r="N160" s="16"/>
      <c r="O160" s="4">
        <f t="shared" si="42"/>
        <v>0</v>
      </c>
      <c r="P160" s="5">
        <f>IF(K160="","",RANK(O160,O$7:O$280))</f>
      </c>
      <c r="Q160" s="31">
        <f>IF(P160="",0,O$281+1-P160)</f>
        <v>0</v>
      </c>
      <c r="R160" s="3" t="e">
        <f>Q160+#REF!</f>
        <v>#REF!</v>
      </c>
      <c r="S160" s="5" t="e">
        <f>IF(R160=0,"",RANK(R160,R$7:R$280))</f>
        <v>#REF!</v>
      </c>
      <c r="T160" s="15"/>
      <c r="U160" s="16"/>
      <c r="V160" s="16"/>
      <c r="W160" s="16"/>
      <c r="X160" s="4">
        <f t="shared" si="38"/>
        <v>0</v>
      </c>
      <c r="Y160" s="5">
        <f>IF(T160="","",RANK(X160,X$7:X$280))</f>
      </c>
      <c r="Z160" s="31">
        <f>IF(Y160="",0,X$281+1-Y160)</f>
        <v>0</v>
      </c>
      <c r="AA160" s="3" t="e">
        <f t="shared" si="39"/>
        <v>#REF!</v>
      </c>
      <c r="AB160" s="5" t="e">
        <f>IF(AA160=0,"",RANK(AA160,AA$7:AA$280))</f>
        <v>#REF!</v>
      </c>
      <c r="AC160" s="15"/>
      <c r="AD160" s="16"/>
      <c r="AE160" s="16"/>
      <c r="AF160" s="16"/>
      <c r="AG160" s="5">
        <f t="shared" si="45"/>
        <v>0</v>
      </c>
      <c r="AH160" s="5">
        <f>IF(AC160="","",RANK(AG160,AG$7:AG$280))</f>
      </c>
      <c r="AI160" s="31">
        <f>IF(AH160="",0,AG$281+1-AH160)</f>
        <v>0</v>
      </c>
      <c r="AJ160" s="3" t="e">
        <f t="shared" si="44"/>
        <v>#REF!</v>
      </c>
      <c r="AK160" s="5" t="e">
        <f>IF(AJ160=0,"",RANK(AJ160,AJ$7:AJ$280))</f>
        <v>#REF!</v>
      </c>
      <c r="AL160" s="15"/>
      <c r="AM160" s="16"/>
      <c r="AN160" s="16"/>
      <c r="AO160" s="16"/>
      <c r="AP160" s="4">
        <f t="shared" si="40"/>
        <v>0</v>
      </c>
      <c r="AQ160" s="5">
        <f>IF(AL160="","",RANK(AP160,AP$7:AP$280))</f>
      </c>
      <c r="AR160" s="31">
        <f>IF(AQ160="",0,AP$281+1-AQ160)</f>
        <v>0</v>
      </c>
      <c r="AS160" s="3" t="e">
        <f t="shared" si="41"/>
        <v>#REF!</v>
      </c>
      <c r="AT160" s="5" t="e">
        <f>IF(AS160=0,"",RANK(AS160,AS$7:AS$280))</f>
        <v>#REF!</v>
      </c>
      <c r="AU160" s="15"/>
      <c r="AV160" s="16"/>
      <c r="AW160" s="16"/>
      <c r="AX160" s="16"/>
      <c r="AY160" s="5">
        <f t="shared" si="36"/>
        <v>0</v>
      </c>
      <c r="AZ160" s="5">
        <f>IF(AU160="","",RANK(AY160,AY$8:AY$280))</f>
      </c>
      <c r="BA160" s="42">
        <f>IF(AZ160="",0,AY$281+1-AZ160)</f>
        <v>0</v>
      </c>
      <c r="BB160" s="3" t="e">
        <f t="shared" si="43"/>
        <v>#REF!</v>
      </c>
      <c r="BC160" s="62" t="e">
        <f>IF(BB160=0,"",RANK(BB160,BB$8:BB$280))</f>
        <v>#REF!</v>
      </c>
      <c r="BG160" s="79"/>
    </row>
    <row r="161" spans="2:59" ht="15">
      <c r="B161" s="95" t="s">
        <v>81</v>
      </c>
      <c r="C161" s="96" t="s">
        <v>807</v>
      </c>
      <c r="D161" s="97">
        <v>1117070023</v>
      </c>
      <c r="E161" s="15" t="s">
        <v>1256</v>
      </c>
      <c r="F161" s="37">
        <v>9</v>
      </c>
      <c r="G161" s="37">
        <v>10</v>
      </c>
      <c r="H161" s="37">
        <v>12</v>
      </c>
      <c r="I161" s="4">
        <f t="shared" si="46"/>
        <v>31</v>
      </c>
      <c r="J161" s="5">
        <f>IF(E161="","",RANK(I161,I$7:I$280))</f>
        <v>220</v>
      </c>
      <c r="K161" s="15"/>
      <c r="L161" s="16"/>
      <c r="M161" s="16"/>
      <c r="N161" s="16"/>
      <c r="O161" s="5">
        <f t="shared" si="42"/>
        <v>0</v>
      </c>
      <c r="P161" s="5">
        <f>IF(K161="","",RANK(O161,O$7:O$280))</f>
      </c>
      <c r="Q161" s="31">
        <f>IF(P161="",0,O$281+1-P161)</f>
        <v>0</v>
      </c>
      <c r="R161" s="3" t="e">
        <f>Q161+#REF!</f>
        <v>#REF!</v>
      </c>
      <c r="S161" s="5" t="e">
        <f>IF(R161=0,"",RANK(R161,R$7:R$280))</f>
        <v>#REF!</v>
      </c>
      <c r="T161" s="15"/>
      <c r="U161" s="16"/>
      <c r="V161" s="16"/>
      <c r="W161" s="16"/>
      <c r="X161" s="4">
        <f t="shared" si="38"/>
        <v>0</v>
      </c>
      <c r="Y161" s="5">
        <f>IF(T161="","",RANK(X161,X$7:X$280))</f>
      </c>
      <c r="Z161" s="31">
        <f>IF(Y161="",0,X$281+1-Y161)</f>
        <v>0</v>
      </c>
      <c r="AA161" s="3" t="e">
        <f t="shared" si="39"/>
        <v>#REF!</v>
      </c>
      <c r="AB161" s="5" t="e">
        <f>IF(AA161=0,"",RANK(AA161,AA$7:AA$280))</f>
        <v>#REF!</v>
      </c>
      <c r="AC161" s="15"/>
      <c r="AD161" s="16"/>
      <c r="AE161" s="16"/>
      <c r="AF161" s="16"/>
      <c r="AG161" s="5">
        <f t="shared" si="45"/>
        <v>0</v>
      </c>
      <c r="AH161" s="5">
        <f>IF(AC161="","",RANK(AG161,AG$7:AG$280))</f>
      </c>
      <c r="AI161" s="32">
        <f>IF(AH161="",0,AG$281+1-AH161)</f>
        <v>0</v>
      </c>
      <c r="AJ161" s="3" t="e">
        <f t="shared" si="44"/>
        <v>#REF!</v>
      </c>
      <c r="AK161" s="5" t="e">
        <f>IF(AJ161=0,"",RANK(AJ161,AJ$7:AJ$280))</f>
        <v>#REF!</v>
      </c>
      <c r="AL161" s="15"/>
      <c r="AM161" s="16"/>
      <c r="AN161" s="16"/>
      <c r="AO161" s="16"/>
      <c r="AP161" s="4">
        <f t="shared" si="40"/>
        <v>0</v>
      </c>
      <c r="AQ161" s="5">
        <f>IF(AL161="","",RANK(AP161,AP$7:AP$280))</f>
      </c>
      <c r="AR161" s="31">
        <f>IF(AQ161="",0,AP$281+1-AQ161)</f>
        <v>0</v>
      </c>
      <c r="AS161" s="3" t="e">
        <f t="shared" si="41"/>
        <v>#REF!</v>
      </c>
      <c r="AT161" s="5" t="e">
        <f>IF(AS161=0,"",RANK(AS161,AS$7:AS$280))</f>
        <v>#REF!</v>
      </c>
      <c r="AU161" s="15"/>
      <c r="AV161" s="16"/>
      <c r="AW161" s="16"/>
      <c r="AX161" s="16"/>
      <c r="AY161" s="5">
        <f t="shared" si="36"/>
        <v>0</v>
      </c>
      <c r="AZ161" s="5">
        <f>IF(AU161="","",RANK(AY161,AY$8:AY$280))</f>
      </c>
      <c r="BA161" s="42">
        <f>IF(AZ161="",0,AY$281+1-AZ161)</f>
        <v>0</v>
      </c>
      <c r="BB161" s="3" t="e">
        <f t="shared" si="43"/>
        <v>#REF!</v>
      </c>
      <c r="BC161" s="62" t="e">
        <f>IF(BB161=0,"",RANK(BB161,BB$8:BB$280))</f>
        <v>#REF!</v>
      </c>
      <c r="BG161" s="79"/>
    </row>
    <row r="162" spans="2:59" ht="15">
      <c r="B162" s="95" t="s">
        <v>82</v>
      </c>
      <c r="C162" s="96" t="s">
        <v>807</v>
      </c>
      <c r="D162" s="97">
        <v>1117070024</v>
      </c>
      <c r="E162" s="15" t="s">
        <v>1257</v>
      </c>
      <c r="F162" s="37">
        <v>17</v>
      </c>
      <c r="G162" s="37">
        <v>16</v>
      </c>
      <c r="H162" s="37">
        <v>16</v>
      </c>
      <c r="I162" s="4">
        <f t="shared" si="46"/>
        <v>49</v>
      </c>
      <c r="J162" s="5">
        <f>IF(E162="","",RANK(I162,I$7:I$280))</f>
        <v>9</v>
      </c>
      <c r="K162" s="15"/>
      <c r="L162" s="16"/>
      <c r="M162" s="16"/>
      <c r="N162" s="16"/>
      <c r="O162" s="5">
        <f t="shared" si="42"/>
        <v>0</v>
      </c>
      <c r="P162" s="5">
        <f>IF(K162="","",RANK(O162,O$7:O$280))</f>
      </c>
      <c r="Q162" s="31">
        <f>IF(P162="",0,O$281+1-P162)</f>
        <v>0</v>
      </c>
      <c r="R162" s="3" t="e">
        <f>Q162+#REF!</f>
        <v>#REF!</v>
      </c>
      <c r="S162" s="5" t="e">
        <f>IF(R162=0,"",RANK(R162,R$7:R$280))</f>
        <v>#REF!</v>
      </c>
      <c r="T162" s="15"/>
      <c r="U162" s="16"/>
      <c r="V162" s="16"/>
      <c r="W162" s="16"/>
      <c r="X162" s="4">
        <f t="shared" si="38"/>
        <v>0</v>
      </c>
      <c r="Y162" s="5">
        <f>IF(T162="","",RANK(X162,X$7:X$280))</f>
      </c>
      <c r="Z162" s="31">
        <f>IF(Y162="",0,X$281+1-Y162)</f>
        <v>0</v>
      </c>
      <c r="AA162" s="3" t="e">
        <f t="shared" si="39"/>
        <v>#REF!</v>
      </c>
      <c r="AB162" s="5" t="e">
        <f>IF(AA162=0,"",RANK(AA162,AA$7:AA$280))</f>
        <v>#REF!</v>
      </c>
      <c r="AC162" s="15"/>
      <c r="AD162" s="16"/>
      <c r="AE162" s="16"/>
      <c r="AF162" s="16"/>
      <c r="AG162" s="5">
        <f t="shared" si="45"/>
        <v>0</v>
      </c>
      <c r="AH162" s="5">
        <f>IF(AC162="","",RANK(AG162,AG$7:AG$280))</f>
      </c>
      <c r="AI162" s="32">
        <f>IF(AH162="",0,AG$281+1-AH162)</f>
        <v>0</v>
      </c>
      <c r="AJ162" s="3" t="e">
        <f t="shared" si="44"/>
        <v>#REF!</v>
      </c>
      <c r="AK162" s="5" t="e">
        <f>IF(AJ162=0,"",RANK(AJ162,AJ$7:AJ$280))</f>
        <v>#REF!</v>
      </c>
      <c r="AL162" s="15"/>
      <c r="AM162" s="16"/>
      <c r="AN162" s="16"/>
      <c r="AO162" s="16"/>
      <c r="AP162" s="4">
        <f t="shared" si="40"/>
        <v>0</v>
      </c>
      <c r="AQ162" s="5">
        <f>IF(AL162="","",RANK(AP162,AP$7:AP$280))</f>
      </c>
      <c r="AR162" s="31">
        <f>IF(AQ162="",0,AP$281+1-AQ162)</f>
        <v>0</v>
      </c>
      <c r="AS162" s="3" t="e">
        <f t="shared" si="41"/>
        <v>#REF!</v>
      </c>
      <c r="AT162" s="5" t="e">
        <f>IF(AS162=0,"",RANK(AS162,AS$7:AS$280))</f>
        <v>#REF!</v>
      </c>
      <c r="AU162" s="15"/>
      <c r="AV162" s="16"/>
      <c r="AW162" s="16"/>
      <c r="AX162" s="16"/>
      <c r="AY162" s="5">
        <f t="shared" si="36"/>
        <v>0</v>
      </c>
      <c r="AZ162" s="5">
        <f>IF(AU162="","",RANK(AY162,AY$8:AY$280))</f>
      </c>
      <c r="BA162" s="42">
        <f>IF(AZ162="",0,AY$281+1-AZ162)</f>
        <v>0</v>
      </c>
      <c r="BB162" s="3" t="e">
        <f t="shared" si="43"/>
        <v>#REF!</v>
      </c>
      <c r="BC162" s="62" t="e">
        <f>IF(BB162=0,"",RANK(BB162,BB$8:BB$280))</f>
        <v>#REF!</v>
      </c>
      <c r="BG162" s="79"/>
    </row>
    <row r="163" spans="2:59" ht="15">
      <c r="B163" s="95" t="s">
        <v>961</v>
      </c>
      <c r="C163" s="96" t="s">
        <v>807</v>
      </c>
      <c r="D163" s="97">
        <v>1117070025</v>
      </c>
      <c r="E163" s="15" t="s">
        <v>1258</v>
      </c>
      <c r="F163" s="37">
        <v>13</v>
      </c>
      <c r="G163" s="37">
        <v>12</v>
      </c>
      <c r="H163" s="37">
        <v>15</v>
      </c>
      <c r="I163" s="4">
        <f t="shared" si="46"/>
        <v>40</v>
      </c>
      <c r="J163" s="5">
        <f>IF(E163="","",RANK(I163,I$7:I$280))</f>
        <v>98</v>
      </c>
      <c r="K163" s="15"/>
      <c r="L163" s="16"/>
      <c r="M163" s="16"/>
      <c r="N163" s="16"/>
      <c r="O163" s="5">
        <f t="shared" si="42"/>
        <v>0</v>
      </c>
      <c r="P163" s="5">
        <f>IF(K163="","",RANK(O163,O$7:O$280))</f>
      </c>
      <c r="Q163" s="31">
        <f>IF(P163="",0,O$281+1-P163)</f>
        <v>0</v>
      </c>
      <c r="R163" s="3" t="e">
        <f>Q163+#REF!</f>
        <v>#REF!</v>
      </c>
      <c r="S163" s="5" t="e">
        <f>IF(R163=0,"",RANK(R163,R$7:R$280))</f>
        <v>#REF!</v>
      </c>
      <c r="T163" s="15"/>
      <c r="U163" s="16"/>
      <c r="V163" s="16"/>
      <c r="W163" s="16"/>
      <c r="X163" s="4">
        <f t="shared" si="38"/>
        <v>0</v>
      </c>
      <c r="Y163" s="5">
        <f>IF(T163="","",RANK(X163,X$7:X$280))</f>
      </c>
      <c r="Z163" s="31">
        <f>IF(Y163="",0,X$281+1-Y163)</f>
        <v>0</v>
      </c>
      <c r="AA163" s="3" t="e">
        <f t="shared" si="39"/>
        <v>#REF!</v>
      </c>
      <c r="AB163" s="5" t="e">
        <f>IF(AA163=0,"",RANK(AA163,AA$7:AA$280))</f>
        <v>#REF!</v>
      </c>
      <c r="AC163" s="15"/>
      <c r="AD163" s="16"/>
      <c r="AE163" s="16"/>
      <c r="AF163" s="16"/>
      <c r="AG163" s="5">
        <f t="shared" si="45"/>
        <v>0</v>
      </c>
      <c r="AH163" s="5">
        <f>IF(AC163="","",RANK(AG163,AG$7:AG$280))</f>
      </c>
      <c r="AI163" s="31">
        <f>IF(AH163="",0,AG$281+1-AH163)</f>
        <v>0</v>
      </c>
      <c r="AJ163" s="3" t="e">
        <f t="shared" si="44"/>
        <v>#REF!</v>
      </c>
      <c r="AK163" s="5" t="e">
        <f>IF(AJ163=0,"",RANK(AJ163,AJ$7:AJ$280))</f>
        <v>#REF!</v>
      </c>
      <c r="AL163" s="15"/>
      <c r="AM163" s="16"/>
      <c r="AN163" s="16"/>
      <c r="AO163" s="16"/>
      <c r="AP163" s="4">
        <f t="shared" si="40"/>
        <v>0</v>
      </c>
      <c r="AQ163" s="5">
        <f>IF(AL163="","",RANK(AP163,AP$7:AP$280))</f>
      </c>
      <c r="AR163" s="31">
        <f>IF(AQ163="",0,AP$281+1-AQ163)</f>
        <v>0</v>
      </c>
      <c r="AS163" s="3" t="e">
        <f t="shared" si="41"/>
        <v>#REF!</v>
      </c>
      <c r="AT163" s="5" t="e">
        <f>IF(AS163=0,"",RANK(AS163,AS$7:AS$280))</f>
        <v>#REF!</v>
      </c>
      <c r="AU163" s="15"/>
      <c r="AV163" s="16"/>
      <c r="AW163" s="16"/>
      <c r="AX163" s="16"/>
      <c r="AY163" s="5">
        <f t="shared" si="36"/>
        <v>0</v>
      </c>
      <c r="AZ163" s="5">
        <f>IF(AU163="","",RANK(AY163,AY$8:AY$280))</f>
      </c>
      <c r="BA163" s="42">
        <f>IF(AZ163="",0,AY$281+1-AZ163)</f>
        <v>0</v>
      </c>
      <c r="BB163" s="3" t="e">
        <f t="shared" si="43"/>
        <v>#REF!</v>
      </c>
      <c r="BC163" s="62" t="e">
        <f>IF(BB163=0,"",RANK(BB163,BB$8:BB$280))</f>
        <v>#REF!</v>
      </c>
      <c r="BG163" s="79"/>
    </row>
    <row r="164" spans="2:59" ht="15">
      <c r="B164" s="95" t="s">
        <v>1362</v>
      </c>
      <c r="C164" s="96" t="s">
        <v>807</v>
      </c>
      <c r="D164" s="97">
        <v>1117070028</v>
      </c>
      <c r="E164" s="15" t="s">
        <v>1259</v>
      </c>
      <c r="F164" s="37">
        <v>9</v>
      </c>
      <c r="G164" s="37">
        <v>11</v>
      </c>
      <c r="H164" s="37">
        <v>13</v>
      </c>
      <c r="I164" s="4">
        <f>SUM(F164:H164)</f>
        <v>33</v>
      </c>
      <c r="J164" s="5">
        <f>IF(E164="","",RANK(I164,I$7:I$280))</f>
        <v>207</v>
      </c>
      <c r="K164" s="15"/>
      <c r="L164" s="16"/>
      <c r="M164" s="16"/>
      <c r="N164" s="16"/>
      <c r="O164" s="5"/>
      <c r="P164" s="5"/>
      <c r="Q164" s="31"/>
      <c r="R164" s="3"/>
      <c r="S164" s="5"/>
      <c r="T164" s="15"/>
      <c r="U164" s="16"/>
      <c r="V164" s="16"/>
      <c r="W164" s="16"/>
      <c r="X164" s="4"/>
      <c r="Y164" s="5"/>
      <c r="Z164" s="31"/>
      <c r="AA164" s="3"/>
      <c r="AB164" s="5"/>
      <c r="AC164" s="15"/>
      <c r="AD164" s="16"/>
      <c r="AE164" s="16"/>
      <c r="AF164" s="16"/>
      <c r="AG164" s="5"/>
      <c r="AH164" s="5"/>
      <c r="AI164" s="31"/>
      <c r="AJ164" s="3"/>
      <c r="AK164" s="5"/>
      <c r="AL164" s="15"/>
      <c r="AM164" s="16"/>
      <c r="AN164" s="16"/>
      <c r="AO164" s="16"/>
      <c r="AP164" s="4"/>
      <c r="AQ164" s="5"/>
      <c r="AR164" s="31"/>
      <c r="AS164" s="3"/>
      <c r="AT164" s="5"/>
      <c r="AU164" s="15"/>
      <c r="AV164" s="16"/>
      <c r="AW164" s="16"/>
      <c r="AX164" s="16"/>
      <c r="AY164" s="5"/>
      <c r="AZ164" s="5"/>
      <c r="BA164" s="42"/>
      <c r="BB164" s="3"/>
      <c r="BC164" s="62"/>
      <c r="BG164" s="79"/>
    </row>
    <row r="165" spans="2:59" ht="15">
      <c r="B165" s="95" t="s">
        <v>963</v>
      </c>
      <c r="C165" s="96" t="s">
        <v>807</v>
      </c>
      <c r="D165" s="97">
        <v>1117070029</v>
      </c>
      <c r="E165" s="15" t="s">
        <v>1260</v>
      </c>
      <c r="F165" s="37">
        <v>11</v>
      </c>
      <c r="G165" s="37">
        <v>12</v>
      </c>
      <c r="H165" s="37">
        <v>12</v>
      </c>
      <c r="I165" s="4">
        <f t="shared" si="46"/>
        <v>35</v>
      </c>
      <c r="J165" s="5">
        <f>IF(E165="","",RANK(I165,I$7:I$280))</f>
        <v>181</v>
      </c>
      <c r="K165" s="15"/>
      <c r="L165" s="16"/>
      <c r="M165" s="16"/>
      <c r="N165" s="16"/>
      <c r="O165" s="5">
        <f t="shared" si="42"/>
        <v>0</v>
      </c>
      <c r="P165" s="5">
        <f>IF(K165="","",RANK(O165,O$7:O$280))</f>
      </c>
      <c r="Q165" s="31">
        <f>IF(P165="",0,O$281+1-P165)</f>
        <v>0</v>
      </c>
      <c r="R165" s="3" t="e">
        <f>Q165+#REF!</f>
        <v>#REF!</v>
      </c>
      <c r="S165" s="5" t="e">
        <f>IF(R165=0,"",RANK(R165,R$7:R$280))</f>
        <v>#REF!</v>
      </c>
      <c r="T165" s="15"/>
      <c r="U165" s="16"/>
      <c r="V165" s="16"/>
      <c r="W165" s="16"/>
      <c r="X165" s="4">
        <f t="shared" si="38"/>
        <v>0</v>
      </c>
      <c r="Y165" s="5">
        <f>IF(T165="","",RANK(X165,X$7:X$280))</f>
      </c>
      <c r="Z165" s="31">
        <f>IF(Y165="",0,X$281+1-Y165)</f>
        <v>0</v>
      </c>
      <c r="AA165" s="3" t="e">
        <f t="shared" si="39"/>
        <v>#REF!</v>
      </c>
      <c r="AB165" s="5" t="e">
        <f>IF(AA165=0,"",RANK(AA165,AA$7:AA$280))</f>
        <v>#REF!</v>
      </c>
      <c r="AC165" s="15"/>
      <c r="AD165" s="16"/>
      <c r="AE165" s="16"/>
      <c r="AF165" s="16"/>
      <c r="AG165" s="5">
        <f t="shared" si="45"/>
        <v>0</v>
      </c>
      <c r="AH165" s="5">
        <f>IF(AC165="","",RANK(AG165,AG$7:AG$280))</f>
      </c>
      <c r="AI165" s="31">
        <f>IF(AH165="",0,AG$281+1-AH165)</f>
        <v>0</v>
      </c>
      <c r="AJ165" s="3" t="e">
        <f t="shared" si="44"/>
        <v>#REF!</v>
      </c>
      <c r="AK165" s="5" t="e">
        <f>IF(AJ165=0,"",RANK(AJ165,AJ$7:AJ$280))</f>
        <v>#REF!</v>
      </c>
      <c r="AL165" s="15"/>
      <c r="AM165" s="16"/>
      <c r="AN165" s="16"/>
      <c r="AO165" s="16"/>
      <c r="AP165" s="4">
        <f t="shared" si="40"/>
        <v>0</v>
      </c>
      <c r="AQ165" s="5">
        <f>IF(AL165="","",RANK(AP165,AP$7:AP$280))</f>
      </c>
      <c r="AR165" s="31">
        <f>IF(AQ165="",0,AP$281+1-AQ165)</f>
        <v>0</v>
      </c>
      <c r="AS165" s="3" t="e">
        <f t="shared" si="41"/>
        <v>#REF!</v>
      </c>
      <c r="AT165" s="5" t="e">
        <f>IF(AS165=0,"",RANK(AS165,AS$7:AS$280))</f>
        <v>#REF!</v>
      </c>
      <c r="AU165" s="15"/>
      <c r="AV165" s="16"/>
      <c r="AW165" s="16"/>
      <c r="AX165" s="16"/>
      <c r="AY165" s="5">
        <f t="shared" si="36"/>
        <v>0</v>
      </c>
      <c r="AZ165" s="5">
        <f>IF(AU165="","",RANK(AY165,AY$8:AY$280))</f>
      </c>
      <c r="BA165" s="42">
        <f>IF(AZ165="",0,AY$281+1-AZ165)</f>
        <v>0</v>
      </c>
      <c r="BB165" s="3" t="e">
        <f t="shared" si="43"/>
        <v>#REF!</v>
      </c>
      <c r="BC165" s="62" t="e">
        <f>IF(BB165=0,"",RANK(BB165,BB$8:BB$280))</f>
        <v>#REF!</v>
      </c>
      <c r="BG165" s="79"/>
    </row>
    <row r="166" spans="2:59" ht="15">
      <c r="B166" s="95" t="s">
        <v>83</v>
      </c>
      <c r="C166" s="96" t="s">
        <v>704</v>
      </c>
      <c r="D166" s="97">
        <v>1117540003</v>
      </c>
      <c r="E166" s="15" t="s">
        <v>1261</v>
      </c>
      <c r="F166" s="37">
        <v>14</v>
      </c>
      <c r="G166" s="37">
        <v>14</v>
      </c>
      <c r="H166" s="37">
        <v>14</v>
      </c>
      <c r="I166" s="4">
        <f t="shared" si="46"/>
        <v>42</v>
      </c>
      <c r="J166" s="5">
        <f>IF(E166="","",RANK(I166,I$7:I$280))</f>
        <v>66</v>
      </c>
      <c r="K166" s="15"/>
      <c r="L166" s="16"/>
      <c r="M166" s="16"/>
      <c r="N166" s="16"/>
      <c r="O166" s="5">
        <f t="shared" si="42"/>
        <v>0</v>
      </c>
      <c r="P166" s="5">
        <f>IF(K166="","",RANK(O166,O$7:O$280))</f>
      </c>
      <c r="Q166" s="31">
        <f>IF(P166="",0,O$281+1-P166)</f>
        <v>0</v>
      </c>
      <c r="R166" s="3" t="e">
        <f>Q166+#REF!</f>
        <v>#REF!</v>
      </c>
      <c r="S166" s="5" t="e">
        <f>IF(R166=0,"",RANK(R166,R$7:R$280))</f>
        <v>#REF!</v>
      </c>
      <c r="T166" s="15"/>
      <c r="U166" s="16"/>
      <c r="V166" s="16"/>
      <c r="W166" s="16"/>
      <c r="X166" s="4">
        <f t="shared" si="38"/>
        <v>0</v>
      </c>
      <c r="Y166" s="5">
        <f>IF(T166="","",RANK(X166,X$7:X$280))</f>
      </c>
      <c r="Z166" s="31">
        <f>IF(Y166="",0,X$281+1-Y166)</f>
        <v>0</v>
      </c>
      <c r="AA166" s="3" t="e">
        <f t="shared" si="39"/>
        <v>#REF!</v>
      </c>
      <c r="AB166" s="5" t="e">
        <f>IF(AA166=0,"",RANK(AA166,AA$7:AA$280))</f>
        <v>#REF!</v>
      </c>
      <c r="AC166" s="15"/>
      <c r="AD166" s="16"/>
      <c r="AE166" s="16"/>
      <c r="AF166" s="16"/>
      <c r="AG166" s="5">
        <f t="shared" si="45"/>
        <v>0</v>
      </c>
      <c r="AH166" s="5">
        <f>IF(AC166="","",RANK(AG166,AG$7:AG$280))</f>
      </c>
      <c r="AI166" s="31">
        <f>IF(AH166="",0,AG$281+1-AH166)</f>
        <v>0</v>
      </c>
      <c r="AJ166" s="3" t="e">
        <f t="shared" si="44"/>
        <v>#REF!</v>
      </c>
      <c r="AK166" s="5" t="e">
        <f>IF(AJ166=0,"",RANK(AJ166,AJ$7:AJ$280))</f>
        <v>#REF!</v>
      </c>
      <c r="AL166" s="15"/>
      <c r="AM166" s="16"/>
      <c r="AN166" s="16"/>
      <c r="AO166" s="16"/>
      <c r="AP166" s="4">
        <f t="shared" si="40"/>
        <v>0</v>
      </c>
      <c r="AQ166" s="5">
        <f>IF(AL166="","",RANK(AP166,AP$7:AP$280))</f>
      </c>
      <c r="AR166" s="31">
        <f>IF(AQ166="",0,AP$281+1-AQ166)</f>
        <v>0</v>
      </c>
      <c r="AS166" s="3" t="e">
        <f t="shared" si="41"/>
        <v>#REF!</v>
      </c>
      <c r="AT166" s="5" t="e">
        <f>IF(AS166=0,"",RANK(AS166,AS$7:AS$280))</f>
        <v>#REF!</v>
      </c>
      <c r="AU166" s="15"/>
      <c r="AV166" s="16"/>
      <c r="AW166" s="16"/>
      <c r="AX166" s="16"/>
      <c r="AY166" s="5">
        <f t="shared" si="36"/>
        <v>0</v>
      </c>
      <c r="AZ166" s="5">
        <f>IF(AU166="","",RANK(AY166,AY$8:AY$280))</f>
      </c>
      <c r="BA166" s="42">
        <f>IF(AZ166="",0,AY$281+1-AZ166)</f>
        <v>0</v>
      </c>
      <c r="BB166" s="3" t="e">
        <f t="shared" si="43"/>
        <v>#REF!</v>
      </c>
      <c r="BC166" s="62" t="e">
        <f>IF(BB166=0,"",RANK(BB166,BB$8:BB$280))</f>
        <v>#REF!</v>
      </c>
      <c r="BG166" s="79"/>
    </row>
    <row r="167" spans="2:59" ht="15">
      <c r="B167" s="95" t="s">
        <v>84</v>
      </c>
      <c r="C167" s="96" t="s">
        <v>704</v>
      </c>
      <c r="D167" s="97">
        <v>1117540015</v>
      </c>
      <c r="E167" s="15" t="s">
        <v>497</v>
      </c>
      <c r="F167" s="37">
        <v>14</v>
      </c>
      <c r="G167" s="37">
        <v>11</v>
      </c>
      <c r="H167" s="37">
        <v>15</v>
      </c>
      <c r="I167" s="4">
        <f t="shared" si="46"/>
        <v>40</v>
      </c>
      <c r="J167" s="5">
        <f>IF(E167="","",RANK(I167,I$7:I$280))</f>
        <v>98</v>
      </c>
      <c r="K167" s="15"/>
      <c r="L167" s="16"/>
      <c r="M167" s="16"/>
      <c r="N167" s="16"/>
      <c r="O167" s="5">
        <f t="shared" si="42"/>
        <v>0</v>
      </c>
      <c r="P167" s="5">
        <f>IF(K167="","",RANK(O167,O$7:O$280))</f>
      </c>
      <c r="Q167" s="31">
        <f>IF(P167="",0,O$281+1-P167)</f>
        <v>0</v>
      </c>
      <c r="R167" s="3" t="e">
        <f>Q167+#REF!</f>
        <v>#REF!</v>
      </c>
      <c r="S167" s="5" t="e">
        <f>IF(R167=0,"",RANK(R167,R$7:R$280))</f>
        <v>#REF!</v>
      </c>
      <c r="T167" s="15"/>
      <c r="U167" s="16"/>
      <c r="V167" s="16"/>
      <c r="W167" s="16"/>
      <c r="X167" s="4">
        <f t="shared" si="38"/>
        <v>0</v>
      </c>
      <c r="Y167" s="5">
        <f>IF(T167="","",RANK(X167,X$7:X$280))</f>
      </c>
      <c r="Z167" s="31">
        <f>IF(Y167="",0,X$281+1-Y167)</f>
        <v>0</v>
      </c>
      <c r="AA167" s="3" t="e">
        <f t="shared" si="39"/>
        <v>#REF!</v>
      </c>
      <c r="AB167" s="5" t="e">
        <f>IF(AA167=0,"",RANK(AA167,AA$7:AA$280))</f>
        <v>#REF!</v>
      </c>
      <c r="AC167" s="15"/>
      <c r="AD167" s="16"/>
      <c r="AE167" s="16"/>
      <c r="AF167" s="16"/>
      <c r="AG167" s="5">
        <f t="shared" si="45"/>
        <v>0</v>
      </c>
      <c r="AH167" s="5">
        <f>IF(AC167="","",RANK(AG167,AG$7:AG$280))</f>
      </c>
      <c r="AI167" s="31">
        <f>IF(AH167="",0,AG$281+1-AH167)</f>
        <v>0</v>
      </c>
      <c r="AJ167" s="3" t="e">
        <f t="shared" si="44"/>
        <v>#REF!</v>
      </c>
      <c r="AK167" s="5" t="e">
        <f>IF(AJ167=0,"",RANK(AJ167,AJ$7:AJ$280))</f>
        <v>#REF!</v>
      </c>
      <c r="AL167" s="15"/>
      <c r="AM167" s="16"/>
      <c r="AN167" s="16"/>
      <c r="AO167" s="16"/>
      <c r="AP167" s="4">
        <f t="shared" si="40"/>
        <v>0</v>
      </c>
      <c r="AQ167" s="5">
        <f>IF(AL167="","",RANK(AP167,AP$7:AP$280))</f>
      </c>
      <c r="AR167" s="31">
        <f>IF(AQ167="",0,AP$281+1-AQ167)</f>
        <v>0</v>
      </c>
      <c r="AS167" s="3" t="e">
        <f t="shared" si="41"/>
        <v>#REF!</v>
      </c>
      <c r="AT167" s="5" t="e">
        <f>IF(AS167=0,"",RANK(AS167,AS$7:AS$280))</f>
        <v>#REF!</v>
      </c>
      <c r="AU167" s="15"/>
      <c r="AV167" s="16"/>
      <c r="AW167" s="16"/>
      <c r="AX167" s="16"/>
      <c r="AY167" s="5">
        <f t="shared" si="36"/>
        <v>0</v>
      </c>
      <c r="AZ167" s="5">
        <f>IF(AU167="","",RANK(AY167,AY$8:AY$280))</f>
      </c>
      <c r="BA167" s="42">
        <f>IF(AZ167="",0,AY$281+1-AZ167)</f>
        <v>0</v>
      </c>
      <c r="BB167" s="3" t="e">
        <f t="shared" si="43"/>
        <v>#REF!</v>
      </c>
      <c r="BC167" s="62" t="e">
        <f>IF(BB167=0,"",RANK(BB167,BB$8:BB$280))</f>
        <v>#REF!</v>
      </c>
      <c r="BG167" s="79"/>
    </row>
    <row r="168" spans="2:59" ht="15">
      <c r="B168" s="95" t="s">
        <v>85</v>
      </c>
      <c r="C168" s="96" t="s">
        <v>704</v>
      </c>
      <c r="D168" s="97">
        <v>1117540021</v>
      </c>
      <c r="E168" s="15" t="s">
        <v>1262</v>
      </c>
      <c r="F168" s="37">
        <v>10</v>
      </c>
      <c r="G168" s="37">
        <v>8</v>
      </c>
      <c r="H168" s="37">
        <v>13</v>
      </c>
      <c r="I168" s="4">
        <f t="shared" si="46"/>
        <v>31</v>
      </c>
      <c r="J168" s="5">
        <f>IF(E168="","",RANK(I168,I$7:I$280))</f>
        <v>220</v>
      </c>
      <c r="K168" s="15"/>
      <c r="L168" s="16"/>
      <c r="M168" s="16"/>
      <c r="N168" s="16"/>
      <c r="O168" s="5">
        <f t="shared" si="42"/>
        <v>0</v>
      </c>
      <c r="P168" s="5">
        <f>IF(K168="","",RANK(O168,O$7:O$280))</f>
      </c>
      <c r="Q168" s="31">
        <f>IF(P168="",0,O$281+1-P168)</f>
        <v>0</v>
      </c>
      <c r="R168" s="3" t="e">
        <f>Q168+#REF!</f>
        <v>#REF!</v>
      </c>
      <c r="S168" s="5" t="e">
        <f>IF(R168=0,"",RANK(R168,R$7:R$280))</f>
        <v>#REF!</v>
      </c>
      <c r="T168" s="15"/>
      <c r="U168" s="16"/>
      <c r="V168" s="16"/>
      <c r="W168" s="16"/>
      <c r="X168" s="4">
        <f t="shared" si="38"/>
        <v>0</v>
      </c>
      <c r="Y168" s="5">
        <f>IF(T168="","",RANK(X168,X$7:X$280))</f>
      </c>
      <c r="Z168" s="31">
        <f>IF(Y168="",0,X$281+1-Y168)</f>
        <v>0</v>
      </c>
      <c r="AA168" s="3" t="e">
        <f t="shared" si="39"/>
        <v>#REF!</v>
      </c>
      <c r="AB168" s="5" t="e">
        <f>IF(AA168=0,"",RANK(AA168,AA$7:AA$280))</f>
        <v>#REF!</v>
      </c>
      <c r="AC168" s="15"/>
      <c r="AD168" s="16"/>
      <c r="AE168" s="16"/>
      <c r="AF168" s="16"/>
      <c r="AG168" s="5">
        <f t="shared" si="45"/>
        <v>0</v>
      </c>
      <c r="AH168" s="5">
        <f>IF(AC168="","",RANK(AG168,AG$7:AG$280))</f>
      </c>
      <c r="AI168" s="31">
        <f>IF(AH168="",0,AG$281+1-AH168)</f>
        <v>0</v>
      </c>
      <c r="AJ168" s="3" t="e">
        <f t="shared" si="44"/>
        <v>#REF!</v>
      </c>
      <c r="AK168" s="5" t="e">
        <f>IF(AJ168=0,"",RANK(AJ168,AJ$7:AJ$280))</f>
        <v>#REF!</v>
      </c>
      <c r="AL168" s="15"/>
      <c r="AM168" s="16"/>
      <c r="AN168" s="16"/>
      <c r="AO168" s="16"/>
      <c r="AP168" s="4">
        <f t="shared" si="40"/>
        <v>0</v>
      </c>
      <c r="AQ168" s="5">
        <f>IF(AL168="","",RANK(AP168,AP$7:AP$280))</f>
      </c>
      <c r="AR168" s="31">
        <f>IF(AQ168="",0,AP$281+1-AQ168)</f>
        <v>0</v>
      </c>
      <c r="AS168" s="3" t="e">
        <f t="shared" si="41"/>
        <v>#REF!</v>
      </c>
      <c r="AT168" s="5" t="e">
        <f>IF(AS168=0,"",RANK(AS168,AS$7:AS$280))</f>
        <v>#REF!</v>
      </c>
      <c r="AU168" s="15"/>
      <c r="AV168" s="16"/>
      <c r="AW168" s="16"/>
      <c r="AX168" s="16"/>
      <c r="AY168" s="5">
        <f t="shared" si="36"/>
        <v>0</v>
      </c>
      <c r="AZ168" s="5">
        <f>IF(AU168="","",RANK(AY168,AY$8:AY$280))</f>
      </c>
      <c r="BA168" s="42">
        <f>IF(AZ168="",0,AY$281+1-AZ168)</f>
        <v>0</v>
      </c>
      <c r="BB168" s="3" t="e">
        <f t="shared" si="43"/>
        <v>#REF!</v>
      </c>
      <c r="BC168" s="62" t="e">
        <f>IF(BB168=0,"",RANK(BB168,BB$8:BB$280))</f>
        <v>#REF!</v>
      </c>
      <c r="BG168" s="79"/>
    </row>
    <row r="169" spans="2:59" ht="15">
      <c r="B169" s="95" t="s">
        <v>86</v>
      </c>
      <c r="C169" s="96" t="s">
        <v>704</v>
      </c>
      <c r="D169" s="97">
        <v>1117540022</v>
      </c>
      <c r="E169" s="15" t="s">
        <v>1263</v>
      </c>
      <c r="F169" s="37">
        <v>12</v>
      </c>
      <c r="G169" s="37">
        <v>16</v>
      </c>
      <c r="H169" s="37">
        <v>14</v>
      </c>
      <c r="I169" s="4">
        <f t="shared" si="46"/>
        <v>42</v>
      </c>
      <c r="J169" s="5">
        <f>IF(E169="","",RANK(I169,I$7:I$280))</f>
        <v>66</v>
      </c>
      <c r="K169" s="15"/>
      <c r="L169" s="16"/>
      <c r="M169" s="16"/>
      <c r="N169" s="16"/>
      <c r="O169" s="5">
        <f t="shared" si="42"/>
        <v>0</v>
      </c>
      <c r="P169" s="5">
        <f>IF(K169="","",RANK(O169,O$7:O$280))</f>
      </c>
      <c r="Q169" s="31">
        <f>IF(P169="",0,O$281+1-P169)</f>
        <v>0</v>
      </c>
      <c r="R169" s="3" t="e">
        <f>Q169+#REF!</f>
        <v>#REF!</v>
      </c>
      <c r="S169" s="5" t="e">
        <f>IF(R169=0,"",RANK(R169,R$7:R$280))</f>
        <v>#REF!</v>
      </c>
      <c r="T169" s="15"/>
      <c r="U169" s="16"/>
      <c r="V169" s="16"/>
      <c r="W169" s="16"/>
      <c r="X169" s="4">
        <f t="shared" si="38"/>
        <v>0</v>
      </c>
      <c r="Y169" s="5">
        <f>IF(T169="","",RANK(X169,X$7:X$280))</f>
      </c>
      <c r="Z169" s="31">
        <f>IF(Y169="",0,X$281+1-Y169)</f>
        <v>0</v>
      </c>
      <c r="AA169" s="3" t="e">
        <f t="shared" si="39"/>
        <v>#REF!</v>
      </c>
      <c r="AB169" s="5" t="e">
        <f>IF(AA169=0,"",RANK(AA169,AA$7:AA$280))</f>
        <v>#REF!</v>
      </c>
      <c r="AC169" s="15"/>
      <c r="AD169" s="16"/>
      <c r="AE169" s="16"/>
      <c r="AF169" s="16"/>
      <c r="AG169" s="5">
        <f t="shared" si="45"/>
        <v>0</v>
      </c>
      <c r="AH169" s="5">
        <f>IF(AC169="","",RANK(AG169,AG$7:AG$280))</f>
      </c>
      <c r="AI169" s="31">
        <f>IF(AH169="",0,AG$281+1-AH169)</f>
        <v>0</v>
      </c>
      <c r="AJ169" s="3" t="e">
        <f t="shared" si="44"/>
        <v>#REF!</v>
      </c>
      <c r="AK169" s="5" t="e">
        <f>IF(AJ169=0,"",RANK(AJ169,AJ$7:AJ$280))</f>
        <v>#REF!</v>
      </c>
      <c r="AL169" s="15"/>
      <c r="AM169" s="16"/>
      <c r="AN169" s="16"/>
      <c r="AO169" s="16"/>
      <c r="AP169" s="4">
        <f t="shared" si="40"/>
        <v>0</v>
      </c>
      <c r="AQ169" s="5">
        <f>IF(AL169="","",RANK(AP169,AP$7:AP$280))</f>
      </c>
      <c r="AR169" s="31">
        <f>IF(AQ169="",0,AP$281+1-AQ169)</f>
        <v>0</v>
      </c>
      <c r="AS169" s="3" t="e">
        <f t="shared" si="41"/>
        <v>#REF!</v>
      </c>
      <c r="AT169" s="5" t="e">
        <f>IF(AS169=0,"",RANK(AS169,AS$7:AS$280))</f>
        <v>#REF!</v>
      </c>
      <c r="AU169" s="15"/>
      <c r="AV169" s="16"/>
      <c r="AW169" s="16"/>
      <c r="AX169" s="16"/>
      <c r="AY169" s="5">
        <f t="shared" si="36"/>
        <v>0</v>
      </c>
      <c r="AZ169" s="5">
        <f>IF(AU169="","",RANK(AY169,AY$8:AY$280))</f>
      </c>
      <c r="BA169" s="42">
        <f>IF(AZ169="",0,AY$281+1-AZ169)</f>
        <v>0</v>
      </c>
      <c r="BB169" s="3" t="e">
        <f t="shared" si="43"/>
        <v>#REF!</v>
      </c>
      <c r="BC169" s="62" t="e">
        <f>IF(BB169=0,"",RANK(BB169,BB$8:BB$280))</f>
        <v>#REF!</v>
      </c>
      <c r="BG169" s="79"/>
    </row>
    <row r="170" spans="2:59" ht="15">
      <c r="B170" s="95" t="s">
        <v>87</v>
      </c>
      <c r="C170" s="96" t="s">
        <v>704</v>
      </c>
      <c r="D170" s="97">
        <v>1117540027</v>
      </c>
      <c r="E170" s="15" t="s">
        <v>1264</v>
      </c>
      <c r="F170" s="37">
        <v>10</v>
      </c>
      <c r="G170" s="37">
        <v>13</v>
      </c>
      <c r="H170" s="37">
        <v>15</v>
      </c>
      <c r="I170" s="4">
        <f t="shared" si="46"/>
        <v>38</v>
      </c>
      <c r="J170" s="5">
        <f>IF(E170="","",RANK(I170,I$7:I$280))</f>
        <v>125</v>
      </c>
      <c r="K170" s="15"/>
      <c r="L170" s="16"/>
      <c r="M170" s="16"/>
      <c r="N170" s="16"/>
      <c r="O170" s="5">
        <f t="shared" si="42"/>
        <v>0</v>
      </c>
      <c r="P170" s="5">
        <f>IF(K170="","",RANK(O170,O$7:O$280))</f>
      </c>
      <c r="Q170" s="31">
        <f>IF(P170="",0,O$281+1-P170)</f>
        <v>0</v>
      </c>
      <c r="R170" s="3" t="e">
        <f>Q170+#REF!</f>
        <v>#REF!</v>
      </c>
      <c r="S170" s="5" t="e">
        <f>IF(R170=0,"",RANK(R170,R$7:R$280))</f>
        <v>#REF!</v>
      </c>
      <c r="T170" s="15"/>
      <c r="U170" s="16"/>
      <c r="V170" s="16"/>
      <c r="W170" s="16"/>
      <c r="X170" s="4">
        <f t="shared" si="38"/>
        <v>0</v>
      </c>
      <c r="Y170" s="5">
        <f>IF(T170="","",RANK(X170,X$7:X$280))</f>
      </c>
      <c r="Z170" s="31">
        <f>IF(Y170="",0,X$281+1-Y170)</f>
        <v>0</v>
      </c>
      <c r="AA170" s="3" t="e">
        <f t="shared" si="39"/>
        <v>#REF!</v>
      </c>
      <c r="AB170" s="5" t="e">
        <f>IF(AA170=0,"",RANK(AA170,AA$7:AA$280))</f>
        <v>#REF!</v>
      </c>
      <c r="AC170" s="15"/>
      <c r="AD170" s="16"/>
      <c r="AE170" s="16"/>
      <c r="AF170" s="16"/>
      <c r="AG170" s="5">
        <f t="shared" si="45"/>
        <v>0</v>
      </c>
      <c r="AH170" s="5">
        <f>IF(AC170="","",RANK(AG170,AG$7:AG$280))</f>
      </c>
      <c r="AI170" s="31">
        <f>IF(AH170="",0,AG$281+1-AH170)</f>
        <v>0</v>
      </c>
      <c r="AJ170" s="3" t="e">
        <f t="shared" si="44"/>
        <v>#REF!</v>
      </c>
      <c r="AK170" s="5" t="e">
        <f>IF(AJ170=0,"",RANK(AJ170,AJ$7:AJ$280))</f>
        <v>#REF!</v>
      </c>
      <c r="AL170" s="15"/>
      <c r="AM170" s="16"/>
      <c r="AN170" s="16"/>
      <c r="AO170" s="16"/>
      <c r="AP170" s="4">
        <f t="shared" si="40"/>
        <v>0</v>
      </c>
      <c r="AQ170" s="5">
        <f>IF(AL170="","",RANK(AP170,AP$7:AP$280))</f>
      </c>
      <c r="AR170" s="31">
        <f>IF(AQ170="",0,AP$281+1-AQ170)</f>
        <v>0</v>
      </c>
      <c r="AS170" s="3" t="e">
        <f t="shared" si="41"/>
        <v>#REF!</v>
      </c>
      <c r="AT170" s="5" t="e">
        <f>IF(AS170=0,"",RANK(AS170,AS$7:AS$280))</f>
        <v>#REF!</v>
      </c>
      <c r="AU170" s="15"/>
      <c r="AV170" s="16"/>
      <c r="AW170" s="16"/>
      <c r="AX170" s="16"/>
      <c r="AY170" s="5">
        <f t="shared" si="36"/>
        <v>0</v>
      </c>
      <c r="AZ170" s="5">
        <f>IF(AU170="","",RANK(AY170,AY$8:AY$280))</f>
      </c>
      <c r="BA170" s="42">
        <f>IF(AZ170="",0,AY$281+1-AZ170)</f>
        <v>0</v>
      </c>
      <c r="BB170" s="3" t="e">
        <f t="shared" si="43"/>
        <v>#REF!</v>
      </c>
      <c r="BC170" s="62" t="e">
        <f>IF(BB170=0,"",RANK(BB170,BB$8:BB$280))</f>
        <v>#REF!</v>
      </c>
      <c r="BG170" s="79"/>
    </row>
    <row r="171" spans="2:59" ht="15">
      <c r="B171" s="95" t="s">
        <v>88</v>
      </c>
      <c r="C171" s="96" t="s">
        <v>704</v>
      </c>
      <c r="D171" s="97">
        <v>1117540028</v>
      </c>
      <c r="E171" s="15"/>
      <c r="F171" s="37"/>
      <c r="G171" s="37"/>
      <c r="H171" s="37"/>
      <c r="I171" s="4">
        <f t="shared" si="46"/>
        <v>0</v>
      </c>
      <c r="J171" s="5">
        <f>IF(E171="","",RANK(I171,I$7:I$280))</f>
      </c>
      <c r="K171" s="15"/>
      <c r="L171" s="16"/>
      <c r="M171" s="16"/>
      <c r="N171" s="16"/>
      <c r="O171" s="5">
        <f t="shared" si="42"/>
        <v>0</v>
      </c>
      <c r="P171" s="5">
        <f>IF(K171="","",RANK(O171,O$7:O$280))</f>
      </c>
      <c r="Q171" s="31">
        <f>IF(P171="",0,O$281+1-P171)</f>
        <v>0</v>
      </c>
      <c r="R171" s="3" t="e">
        <f>Q171+#REF!</f>
        <v>#REF!</v>
      </c>
      <c r="S171" s="5" t="e">
        <f>IF(R171=0,"",RANK(R171,R$7:R$280))</f>
        <v>#REF!</v>
      </c>
      <c r="T171" s="15"/>
      <c r="U171" s="16"/>
      <c r="V171" s="16"/>
      <c r="W171" s="16"/>
      <c r="X171" s="4">
        <f t="shared" si="38"/>
        <v>0</v>
      </c>
      <c r="Y171" s="5">
        <f>IF(T171="","",RANK(X171,X$7:X$280))</f>
      </c>
      <c r="Z171" s="31">
        <f>IF(Y171="",0,X$281+1-Y171)</f>
        <v>0</v>
      </c>
      <c r="AA171" s="3" t="e">
        <f t="shared" si="39"/>
        <v>#REF!</v>
      </c>
      <c r="AB171" s="5" t="e">
        <f>IF(AA171=0,"",RANK(AA171,AA$7:AA$280))</f>
        <v>#REF!</v>
      </c>
      <c r="AC171" s="15"/>
      <c r="AD171" s="16"/>
      <c r="AE171" s="16"/>
      <c r="AF171" s="16"/>
      <c r="AG171" s="5">
        <f t="shared" si="45"/>
        <v>0</v>
      </c>
      <c r="AH171" s="5">
        <f>IF(AC171="","",RANK(AG171,AG$7:AG$280))</f>
      </c>
      <c r="AI171" s="32">
        <f>IF(AH171="",0,AG$281+1-AH171)</f>
        <v>0</v>
      </c>
      <c r="AJ171" s="3" t="e">
        <f t="shared" si="44"/>
        <v>#REF!</v>
      </c>
      <c r="AK171" s="5" t="e">
        <f>IF(AJ171=0,"",RANK(AJ171,AJ$7:AJ$280))</f>
        <v>#REF!</v>
      </c>
      <c r="AL171" s="15"/>
      <c r="AM171" s="16"/>
      <c r="AN171" s="16"/>
      <c r="AO171" s="16"/>
      <c r="AP171" s="4">
        <f t="shared" si="40"/>
        <v>0</v>
      </c>
      <c r="AQ171" s="5">
        <f>IF(AL171="","",RANK(AP171,AP$7:AP$280))</f>
      </c>
      <c r="AR171" s="31">
        <f>IF(AQ171="",0,AP$281+1-AQ171)</f>
        <v>0</v>
      </c>
      <c r="AS171" s="3" t="e">
        <f t="shared" si="41"/>
        <v>#REF!</v>
      </c>
      <c r="AT171" s="5" t="e">
        <f>IF(AS171=0,"",RANK(AS171,AS$7:AS$280))</f>
        <v>#REF!</v>
      </c>
      <c r="AU171" s="15"/>
      <c r="AV171" s="16"/>
      <c r="AW171" s="16"/>
      <c r="AX171" s="16"/>
      <c r="AY171" s="5">
        <f t="shared" si="36"/>
        <v>0</v>
      </c>
      <c r="AZ171" s="5">
        <f>IF(AU171="","",RANK(AY171,AY$8:AY$280))</f>
      </c>
      <c r="BA171" s="42">
        <f>IF(AZ171="",0,AY$281+1-AZ171)</f>
        <v>0</v>
      </c>
      <c r="BB171" s="3" t="e">
        <f t="shared" si="43"/>
        <v>#REF!</v>
      </c>
      <c r="BC171" s="62" t="e">
        <f>IF(BB171=0,"",RANK(BB171,BB$8:BB$280))</f>
        <v>#REF!</v>
      </c>
      <c r="BG171" s="79"/>
    </row>
    <row r="172" spans="2:59" ht="15">
      <c r="B172" s="95" t="s">
        <v>153</v>
      </c>
      <c r="C172" s="96" t="s">
        <v>704</v>
      </c>
      <c r="D172" s="97">
        <v>1117540029</v>
      </c>
      <c r="E172" s="15" t="s">
        <v>1265</v>
      </c>
      <c r="F172" s="37">
        <v>20</v>
      </c>
      <c r="G172" s="37">
        <v>12</v>
      </c>
      <c r="H172" s="37">
        <v>16</v>
      </c>
      <c r="I172" s="4">
        <f t="shared" si="46"/>
        <v>48</v>
      </c>
      <c r="J172" s="5">
        <f>IF(E172="","",RANK(I172,I$7:I$280))</f>
        <v>11</v>
      </c>
      <c r="K172" s="15"/>
      <c r="L172" s="16"/>
      <c r="M172" s="16"/>
      <c r="N172" s="16"/>
      <c r="O172" s="5">
        <f t="shared" si="42"/>
        <v>0</v>
      </c>
      <c r="P172" s="5">
        <f>IF(K172="","",RANK(O172,O$7:O$280))</f>
      </c>
      <c r="Q172" s="31">
        <f>IF(P172="",0,O$281+1-P172)</f>
        <v>0</v>
      </c>
      <c r="R172" s="3" t="e">
        <f>Q172+#REF!</f>
        <v>#REF!</v>
      </c>
      <c r="S172" s="5" t="e">
        <f>IF(R172=0,"",RANK(R172,R$7:R$280))</f>
        <v>#REF!</v>
      </c>
      <c r="T172" s="15"/>
      <c r="U172" s="16"/>
      <c r="V172" s="16"/>
      <c r="W172" s="16"/>
      <c r="X172" s="4">
        <f aca="true" t="shared" si="47" ref="X172:X204">SUM(U172:W172)</f>
        <v>0</v>
      </c>
      <c r="Y172" s="5">
        <f>IF(T172="","",RANK(X172,X$7:X$280))</f>
      </c>
      <c r="Z172" s="31">
        <f>IF(Y172="",0,X$281+1-Y172)</f>
        <v>0</v>
      </c>
      <c r="AA172" s="3" t="e">
        <f aca="true" t="shared" si="48" ref="AA172:AA204">Z172+R172</f>
        <v>#REF!</v>
      </c>
      <c r="AB172" s="5" t="e">
        <f>IF(AA172=0,"",RANK(AA172,AA$7:AA$280))</f>
        <v>#REF!</v>
      </c>
      <c r="AC172" s="15"/>
      <c r="AD172" s="16"/>
      <c r="AE172" s="16"/>
      <c r="AF172" s="16"/>
      <c r="AG172" s="5">
        <f t="shared" si="45"/>
        <v>0</v>
      </c>
      <c r="AH172" s="5">
        <f>IF(AC172="","",RANK(AG172,AG$7:AG$280))</f>
      </c>
      <c r="AI172" s="31">
        <f>IF(AH172="",0,AG$281+1-AH172)</f>
        <v>0</v>
      </c>
      <c r="AJ172" s="3" t="e">
        <f t="shared" si="44"/>
        <v>#REF!</v>
      </c>
      <c r="AK172" s="5" t="e">
        <f>IF(AJ172=0,"",RANK(AJ172,AJ$7:AJ$280))</f>
        <v>#REF!</v>
      </c>
      <c r="AL172" s="15"/>
      <c r="AM172" s="16"/>
      <c r="AN172" s="16"/>
      <c r="AO172" s="16"/>
      <c r="AP172" s="4">
        <f t="shared" si="40"/>
        <v>0</v>
      </c>
      <c r="AQ172" s="5">
        <f>IF(AL172="","",RANK(AP172,AP$7:AP$280))</f>
      </c>
      <c r="AR172" s="31">
        <f>IF(AQ172="",0,AP$281+1-AQ172)</f>
        <v>0</v>
      </c>
      <c r="AS172" s="3" t="e">
        <f t="shared" si="41"/>
        <v>#REF!</v>
      </c>
      <c r="AT172" s="5" t="e">
        <f>IF(AS172=0,"",RANK(AS172,AS$7:AS$280))</f>
        <v>#REF!</v>
      </c>
      <c r="AU172" s="36"/>
      <c r="AV172" s="37"/>
      <c r="AW172" s="37"/>
      <c r="AX172" s="37"/>
      <c r="AY172" s="5">
        <f t="shared" si="36"/>
        <v>0</v>
      </c>
      <c r="AZ172" s="5">
        <f>IF(AU172="","",RANK(AY172,AY$8:AY$280))</f>
      </c>
      <c r="BA172" s="42">
        <f>IF(AZ172="",0,AY$281+1-AZ172)</f>
        <v>0</v>
      </c>
      <c r="BB172" s="3" t="e">
        <f t="shared" si="43"/>
        <v>#REF!</v>
      </c>
      <c r="BC172" s="62" t="e">
        <f>IF(BB172=0,"",RANK(BB172,BB$8:BB$280))</f>
        <v>#REF!</v>
      </c>
      <c r="BG172" s="79"/>
    </row>
    <row r="173" spans="2:59" ht="15">
      <c r="B173" s="95" t="s">
        <v>89</v>
      </c>
      <c r="C173" s="96" t="s">
        <v>704</v>
      </c>
      <c r="D173" s="97">
        <v>1117540030</v>
      </c>
      <c r="E173" s="15" t="s">
        <v>1266</v>
      </c>
      <c r="F173" s="37">
        <v>12</v>
      </c>
      <c r="G173" s="37">
        <v>13</v>
      </c>
      <c r="H173" s="37">
        <v>15</v>
      </c>
      <c r="I173" s="4">
        <f t="shared" si="46"/>
        <v>40</v>
      </c>
      <c r="J173" s="5">
        <f>IF(E173="","",RANK(I173,I$7:I$280))</f>
        <v>98</v>
      </c>
      <c r="K173" s="15"/>
      <c r="L173" s="16"/>
      <c r="M173" s="16"/>
      <c r="N173" s="16"/>
      <c r="O173" s="5">
        <f t="shared" si="42"/>
        <v>0</v>
      </c>
      <c r="P173" s="5">
        <f>IF(K173="","",RANK(O173,O$7:O$280))</f>
      </c>
      <c r="Q173" s="31">
        <f>IF(P173="",0,O$281+1-P173)</f>
        <v>0</v>
      </c>
      <c r="R173" s="3" t="e">
        <f>Q173+#REF!</f>
        <v>#REF!</v>
      </c>
      <c r="S173" s="5" t="e">
        <f>IF(R173=0,"",RANK(R173,R$7:R$280))</f>
        <v>#REF!</v>
      </c>
      <c r="T173" s="15"/>
      <c r="U173" s="16"/>
      <c r="V173" s="16"/>
      <c r="W173" s="16"/>
      <c r="X173" s="4">
        <f t="shared" si="47"/>
        <v>0</v>
      </c>
      <c r="Y173" s="5">
        <f>IF(T173="","",RANK(X173,X$7:X$280))</f>
      </c>
      <c r="Z173" s="31">
        <f>IF(Y173="",0,X$281+1-Y173)</f>
        <v>0</v>
      </c>
      <c r="AA173" s="3" t="e">
        <f t="shared" si="48"/>
        <v>#REF!</v>
      </c>
      <c r="AB173" s="5" t="e">
        <f>IF(AA173=0,"",RANK(AA173,AA$7:AA$280))</f>
        <v>#REF!</v>
      </c>
      <c r="AC173" s="15"/>
      <c r="AD173" s="16"/>
      <c r="AE173" s="16"/>
      <c r="AF173" s="16"/>
      <c r="AG173" s="5">
        <f t="shared" si="45"/>
        <v>0</v>
      </c>
      <c r="AH173" s="5">
        <f>IF(AC173="","",RANK(AG173,AG$7:AG$280))</f>
      </c>
      <c r="AI173" s="31">
        <f>IF(AH173="",0,AG$281+1-AH173)</f>
        <v>0</v>
      </c>
      <c r="AJ173" s="3" t="e">
        <f t="shared" si="44"/>
        <v>#REF!</v>
      </c>
      <c r="AK173" s="5" t="e">
        <f>IF(AJ173=0,"",RANK(AJ173,AJ$7:AJ$280))</f>
        <v>#REF!</v>
      </c>
      <c r="AL173" s="15"/>
      <c r="AM173" s="16"/>
      <c r="AN173" s="16"/>
      <c r="AO173" s="16"/>
      <c r="AP173" s="4">
        <f t="shared" si="40"/>
        <v>0</v>
      </c>
      <c r="AQ173" s="5">
        <f>IF(AL173="","",RANK(AP173,AP$7:AP$280))</f>
      </c>
      <c r="AR173" s="31">
        <f>IF(AQ173="",0,AP$281+1-AQ173)</f>
        <v>0</v>
      </c>
      <c r="AS173" s="3" t="e">
        <f t="shared" si="41"/>
        <v>#REF!</v>
      </c>
      <c r="AT173" s="5" t="e">
        <f>IF(AS173=0,"",RANK(AS173,AS$7:AS$280))</f>
        <v>#REF!</v>
      </c>
      <c r="AU173" s="15"/>
      <c r="AV173" s="16"/>
      <c r="AW173" s="16"/>
      <c r="AX173" s="16"/>
      <c r="AY173" s="5">
        <f t="shared" si="36"/>
        <v>0</v>
      </c>
      <c r="AZ173" s="5">
        <f>IF(AU173="","",RANK(AY173,AY$8:AY$280))</f>
      </c>
      <c r="BA173" s="42">
        <f>IF(AZ173="",0,AY$281+1-AZ173)</f>
        <v>0</v>
      </c>
      <c r="BB173" s="3" t="e">
        <f t="shared" si="43"/>
        <v>#REF!</v>
      </c>
      <c r="BC173" s="62" t="e">
        <f>IF(BB173=0,"",RANK(BB173,BB$8:BB$280))</f>
        <v>#REF!</v>
      </c>
      <c r="BG173" s="79"/>
    </row>
    <row r="174" spans="2:59" ht="15">
      <c r="B174" s="95" t="s">
        <v>173</v>
      </c>
      <c r="C174" s="96" t="s">
        <v>704</v>
      </c>
      <c r="D174" s="97">
        <v>1117540033</v>
      </c>
      <c r="E174" s="15" t="s">
        <v>1267</v>
      </c>
      <c r="F174" s="37">
        <v>15</v>
      </c>
      <c r="G174" s="37">
        <v>12</v>
      </c>
      <c r="H174" s="37">
        <v>13</v>
      </c>
      <c r="I174" s="4">
        <f t="shared" si="46"/>
        <v>40</v>
      </c>
      <c r="J174" s="5">
        <f>IF(E174="","",RANK(I174,I$7:I$280))</f>
        <v>98</v>
      </c>
      <c r="K174" s="15"/>
      <c r="L174" s="16"/>
      <c r="M174" s="16"/>
      <c r="N174" s="16"/>
      <c r="O174" s="5">
        <f t="shared" si="42"/>
        <v>0</v>
      </c>
      <c r="P174" s="5">
        <f>IF(K174="","",RANK(O174,O$7:O$280))</f>
      </c>
      <c r="Q174" s="31">
        <f>IF(P174="",0,O$281+1-P174)</f>
        <v>0</v>
      </c>
      <c r="R174" s="3" t="e">
        <f>Q174+#REF!</f>
        <v>#REF!</v>
      </c>
      <c r="S174" s="5" t="e">
        <f>IF(R174=0,"",RANK(R174,R$7:R$280))</f>
        <v>#REF!</v>
      </c>
      <c r="T174" s="15"/>
      <c r="U174" s="16"/>
      <c r="V174" s="16"/>
      <c r="W174" s="16"/>
      <c r="X174" s="4">
        <f t="shared" si="47"/>
        <v>0</v>
      </c>
      <c r="Y174" s="5">
        <f>IF(T174="","",RANK(X174,X$7:X$280))</f>
      </c>
      <c r="Z174" s="31">
        <f>IF(Y174="",0,X$281+1-Y174)</f>
        <v>0</v>
      </c>
      <c r="AA174" s="3" t="e">
        <f t="shared" si="48"/>
        <v>#REF!</v>
      </c>
      <c r="AB174" s="5" t="e">
        <f>IF(AA174=0,"",RANK(AA174,AA$7:AA$280))</f>
        <v>#REF!</v>
      </c>
      <c r="AC174" s="15"/>
      <c r="AD174" s="16"/>
      <c r="AE174" s="16"/>
      <c r="AF174" s="16"/>
      <c r="AG174" s="5">
        <f t="shared" si="45"/>
        <v>0</v>
      </c>
      <c r="AH174" s="5">
        <f>IF(AC174="","",RANK(AG174,AG$7:AG$280))</f>
      </c>
      <c r="AI174" s="32">
        <f>IF(AH174="",0,AG$281+1-AH174)</f>
        <v>0</v>
      </c>
      <c r="AJ174" s="3" t="e">
        <f t="shared" si="44"/>
        <v>#REF!</v>
      </c>
      <c r="AK174" s="5" t="e">
        <f>IF(AJ174=0,"",RANK(AJ174,AJ$7:AJ$280))</f>
        <v>#REF!</v>
      </c>
      <c r="AL174" s="36"/>
      <c r="AM174" s="37"/>
      <c r="AN174" s="37"/>
      <c r="AO174" s="37"/>
      <c r="AP174" s="4">
        <f t="shared" si="40"/>
        <v>0</v>
      </c>
      <c r="AQ174" s="5">
        <f>IF(AL174="","",RANK(AP174,AP$7:AP$280))</f>
      </c>
      <c r="AR174" s="31">
        <f>IF(AQ174="",0,AP$281+1-AQ174)</f>
        <v>0</v>
      </c>
      <c r="AS174" s="3" t="e">
        <f t="shared" si="41"/>
        <v>#REF!</v>
      </c>
      <c r="AT174" s="5" t="e">
        <f>IF(AS174=0,"",RANK(AS174,AS$7:AS$280))</f>
        <v>#REF!</v>
      </c>
      <c r="AU174" s="15"/>
      <c r="AV174" s="16"/>
      <c r="AW174" s="16"/>
      <c r="AX174" s="16"/>
      <c r="AY174" s="5">
        <f t="shared" si="36"/>
        <v>0</v>
      </c>
      <c r="AZ174" s="5">
        <f>IF(AU174="","",RANK(AY174,AY$8:AY$280))</f>
      </c>
      <c r="BA174" s="42">
        <f>IF(AZ174="",0,AY$281+1-AZ174)</f>
        <v>0</v>
      </c>
      <c r="BB174" s="3" t="e">
        <f t="shared" si="43"/>
        <v>#REF!</v>
      </c>
      <c r="BC174" s="62" t="e">
        <f>IF(BB174=0,"",RANK(BB174,BB$8:BB$280))</f>
        <v>#REF!</v>
      </c>
      <c r="BG174" s="79"/>
    </row>
    <row r="175" spans="2:59" ht="15">
      <c r="B175" s="95" t="s">
        <v>90</v>
      </c>
      <c r="C175" s="96" t="s">
        <v>704</v>
      </c>
      <c r="D175" s="97">
        <v>1117540035</v>
      </c>
      <c r="E175" s="15" t="s">
        <v>1268</v>
      </c>
      <c r="F175" s="37">
        <v>15</v>
      </c>
      <c r="G175" s="37">
        <v>14</v>
      </c>
      <c r="H175" s="37">
        <v>14</v>
      </c>
      <c r="I175" s="4">
        <f t="shared" si="46"/>
        <v>43</v>
      </c>
      <c r="J175" s="5">
        <f>IF(E175="","",RANK(I175,I$7:I$280))</f>
        <v>58</v>
      </c>
      <c r="K175" s="15"/>
      <c r="L175" s="16"/>
      <c r="M175" s="16"/>
      <c r="N175" s="16"/>
      <c r="O175" s="5">
        <f t="shared" si="42"/>
        <v>0</v>
      </c>
      <c r="P175" s="5">
        <f>IF(K175="","",RANK(O175,O$7:O$280))</f>
      </c>
      <c r="Q175" s="31">
        <f>IF(P175="",0,O$281+1-P175)</f>
        <v>0</v>
      </c>
      <c r="R175" s="3" t="e">
        <f>Q175+#REF!</f>
        <v>#REF!</v>
      </c>
      <c r="S175" s="5" t="e">
        <f>IF(R175=0,"",RANK(R175,R$7:R$280))</f>
        <v>#REF!</v>
      </c>
      <c r="T175" s="15"/>
      <c r="U175" s="16"/>
      <c r="V175" s="16"/>
      <c r="W175" s="16"/>
      <c r="X175" s="4">
        <f t="shared" si="47"/>
        <v>0</v>
      </c>
      <c r="Y175" s="5">
        <f>IF(T175="","",RANK(X175,X$7:X$280))</f>
      </c>
      <c r="Z175" s="31">
        <f>IF(Y175="",0,X$281+1-Y175)</f>
        <v>0</v>
      </c>
      <c r="AA175" s="3" t="e">
        <f t="shared" si="48"/>
        <v>#REF!</v>
      </c>
      <c r="AB175" s="5" t="e">
        <f>IF(AA175=0,"",RANK(AA175,AA$7:AA$280))</f>
        <v>#REF!</v>
      </c>
      <c r="AC175" s="15"/>
      <c r="AD175" s="16"/>
      <c r="AE175" s="16"/>
      <c r="AF175" s="16"/>
      <c r="AG175" s="5">
        <f t="shared" si="45"/>
        <v>0</v>
      </c>
      <c r="AH175" s="5">
        <f>IF(AC175="","",RANK(AG175,AG$7:AG$280))</f>
      </c>
      <c r="AI175" s="31">
        <f>IF(AH175="",0,AG$281+1-AH175)</f>
        <v>0</v>
      </c>
      <c r="AJ175" s="3" t="e">
        <f t="shared" si="44"/>
        <v>#REF!</v>
      </c>
      <c r="AK175" s="5" t="e">
        <f>IF(AJ175=0,"",RANK(AJ175,AJ$7:AJ$280))</f>
        <v>#REF!</v>
      </c>
      <c r="AL175" s="15"/>
      <c r="AM175" s="16"/>
      <c r="AN175" s="16"/>
      <c r="AO175" s="16"/>
      <c r="AP175" s="4">
        <f t="shared" si="40"/>
        <v>0</v>
      </c>
      <c r="AQ175" s="5">
        <f>IF(AL175="","",RANK(AP175,AP$7:AP$280))</f>
      </c>
      <c r="AR175" s="31">
        <f>IF(AQ175="",0,AP$281+1-AQ175)</f>
        <v>0</v>
      </c>
      <c r="AS175" s="3" t="e">
        <f t="shared" si="41"/>
        <v>#REF!</v>
      </c>
      <c r="AT175" s="5" t="e">
        <f>IF(AS175=0,"",RANK(AS175,AS$7:AS$280))</f>
        <v>#REF!</v>
      </c>
      <c r="AU175" s="15"/>
      <c r="AV175" s="16"/>
      <c r="AW175" s="16"/>
      <c r="AX175" s="16"/>
      <c r="AY175" s="5">
        <f t="shared" si="36"/>
        <v>0</v>
      </c>
      <c r="AZ175" s="5">
        <f>IF(AU175="","",RANK(AY175,AY$8:AY$280))</f>
      </c>
      <c r="BA175" s="42">
        <f>IF(AZ175="",0,AY$281+1-AZ175)</f>
        <v>0</v>
      </c>
      <c r="BB175" s="3" t="e">
        <f t="shared" si="43"/>
        <v>#REF!</v>
      </c>
      <c r="BC175" s="62" t="e">
        <f>IF(BB175=0,"",RANK(BB175,BB$8:BB$280))</f>
        <v>#REF!</v>
      </c>
      <c r="BG175" s="79"/>
    </row>
    <row r="176" spans="2:59" ht="15">
      <c r="B176" s="95" t="s">
        <v>91</v>
      </c>
      <c r="C176" s="96" t="s">
        <v>704</v>
      </c>
      <c r="D176" s="97">
        <v>1117540036</v>
      </c>
      <c r="E176" s="15"/>
      <c r="F176" s="37"/>
      <c r="G176" s="37"/>
      <c r="H176" s="37"/>
      <c r="I176" s="4">
        <f t="shared" si="46"/>
        <v>0</v>
      </c>
      <c r="J176" s="5">
        <f>IF(E176="","",RANK(I176,I$7:I$280))</f>
      </c>
      <c r="K176" s="15"/>
      <c r="L176" s="16"/>
      <c r="M176" s="16"/>
      <c r="N176" s="16"/>
      <c r="O176" s="5">
        <f aca="true" t="shared" si="49" ref="O176:O194">SUM(L176:N176)</f>
        <v>0</v>
      </c>
      <c r="P176" s="5">
        <f>IF(K176="","",RANK(O176,O$7:O$280))</f>
      </c>
      <c r="Q176" s="31">
        <f>IF(P176="",0,O$281+1-P176)</f>
        <v>0</v>
      </c>
      <c r="R176" s="3" t="e">
        <f>Q176+#REF!</f>
        <v>#REF!</v>
      </c>
      <c r="S176" s="5" t="e">
        <f>IF(R176=0,"",RANK(R176,R$7:R$280))</f>
        <v>#REF!</v>
      </c>
      <c r="T176" s="36"/>
      <c r="U176" s="37"/>
      <c r="V176" s="37"/>
      <c r="W176" s="37"/>
      <c r="X176" s="4">
        <f t="shared" si="47"/>
        <v>0</v>
      </c>
      <c r="Y176" s="5">
        <f>IF(T176="","",RANK(X176,X$7:X$280))</f>
      </c>
      <c r="Z176" s="31">
        <f>IF(Y176="",0,X$281+1-Y176)</f>
        <v>0</v>
      </c>
      <c r="AA176" s="3" t="e">
        <f t="shared" si="48"/>
        <v>#REF!</v>
      </c>
      <c r="AB176" s="5" t="e">
        <f>IF(AA176=0,"",RANK(AA176,AA$7:AA$280))</f>
        <v>#REF!</v>
      </c>
      <c r="AC176" s="36"/>
      <c r="AD176" s="37"/>
      <c r="AE176" s="37"/>
      <c r="AF176" s="37"/>
      <c r="AG176" s="5">
        <f t="shared" si="45"/>
        <v>0</v>
      </c>
      <c r="AH176" s="5">
        <f>IF(AC176="","",RANK(AG176,AG$7:AG$280))</f>
      </c>
      <c r="AI176" s="31">
        <f>IF(AH176="",0,AG$281+1-AH176)</f>
        <v>0</v>
      </c>
      <c r="AJ176" s="3" t="e">
        <f t="shared" si="44"/>
        <v>#REF!</v>
      </c>
      <c r="AK176" s="5" t="e">
        <f>IF(AJ176=0,"",RANK(AJ176,AJ$7:AJ$280))</f>
        <v>#REF!</v>
      </c>
      <c r="AL176" s="15"/>
      <c r="AM176" s="16"/>
      <c r="AN176" s="16"/>
      <c r="AO176" s="16"/>
      <c r="AP176" s="4">
        <f t="shared" si="40"/>
        <v>0</v>
      </c>
      <c r="AQ176" s="5">
        <f>IF(AL176="","",RANK(AP176,AP$7:AP$280))</f>
      </c>
      <c r="AR176" s="31">
        <f>IF(AQ176="",0,AP$281+1-AQ176)</f>
        <v>0</v>
      </c>
      <c r="AS176" s="3" t="e">
        <f t="shared" si="41"/>
        <v>#REF!</v>
      </c>
      <c r="AT176" s="5" t="e">
        <f>IF(AS176=0,"",RANK(AS176,AS$7:AS$280))</f>
        <v>#REF!</v>
      </c>
      <c r="AU176" s="15"/>
      <c r="AV176" s="16"/>
      <c r="AW176" s="16"/>
      <c r="AX176" s="16"/>
      <c r="AY176" s="5">
        <f t="shared" si="36"/>
        <v>0</v>
      </c>
      <c r="AZ176" s="5">
        <f>IF(AU176="","",RANK(AY176,AY$8:AY$280))</f>
      </c>
      <c r="BA176" s="42">
        <f>IF(AZ176="",0,AY$281+1-AZ176)</f>
        <v>0</v>
      </c>
      <c r="BB176" s="3" t="e">
        <f t="shared" si="43"/>
        <v>#REF!</v>
      </c>
      <c r="BC176" s="62" t="e">
        <f>IF(BB176=0,"",RANK(BB176,BB$8:BB$280))</f>
        <v>#REF!</v>
      </c>
      <c r="BG176" s="79"/>
    </row>
    <row r="177" spans="2:59" ht="15">
      <c r="B177" s="95" t="s">
        <v>139</v>
      </c>
      <c r="C177" s="96" t="s">
        <v>704</v>
      </c>
      <c r="D177" s="97">
        <v>1117540037</v>
      </c>
      <c r="E177" s="15"/>
      <c r="F177" s="37"/>
      <c r="G177" s="37"/>
      <c r="H177" s="37"/>
      <c r="I177" s="4">
        <f t="shared" si="46"/>
        <v>0</v>
      </c>
      <c r="J177" s="5">
        <f>IF(E177="","",RANK(I177,I$7:I$280))</f>
      </c>
      <c r="K177" s="15"/>
      <c r="L177" s="16"/>
      <c r="M177" s="16"/>
      <c r="N177" s="16"/>
      <c r="O177" s="5">
        <f t="shared" si="49"/>
        <v>0</v>
      </c>
      <c r="P177" s="5">
        <f>IF(K177="","",RANK(O177,O$7:O$280))</f>
      </c>
      <c r="Q177" s="31">
        <f>IF(P177="",0,O$281+1-P177)</f>
        <v>0</v>
      </c>
      <c r="R177" s="3" t="e">
        <f>Q177+#REF!</f>
        <v>#REF!</v>
      </c>
      <c r="S177" s="5" t="e">
        <f>IF(R177=0,"",RANK(R177,R$7:R$280))</f>
        <v>#REF!</v>
      </c>
      <c r="T177" s="15"/>
      <c r="U177" s="16"/>
      <c r="V177" s="16"/>
      <c r="W177" s="16"/>
      <c r="X177" s="4">
        <f t="shared" si="47"/>
        <v>0</v>
      </c>
      <c r="Y177" s="5">
        <f>IF(T177="","",RANK(X177,X$7:X$280))</f>
      </c>
      <c r="Z177" s="31">
        <f>IF(Y177="",0,X$281+1-Y177)</f>
        <v>0</v>
      </c>
      <c r="AA177" s="3" t="e">
        <f t="shared" si="48"/>
        <v>#REF!</v>
      </c>
      <c r="AB177" s="5" t="e">
        <f>IF(AA177=0,"",RANK(AA177,AA$7:AA$280))</f>
        <v>#REF!</v>
      </c>
      <c r="AC177" s="15"/>
      <c r="AD177" s="16"/>
      <c r="AE177" s="16"/>
      <c r="AF177" s="16"/>
      <c r="AG177" s="5">
        <f t="shared" si="45"/>
        <v>0</v>
      </c>
      <c r="AH177" s="5">
        <f>IF(AC177="","",RANK(AG177,AG$7:AG$280))</f>
      </c>
      <c r="AI177" s="31">
        <f>IF(AH177="",0,AG$281+1-AH177)</f>
        <v>0</v>
      </c>
      <c r="AJ177" s="3" t="e">
        <f t="shared" si="44"/>
        <v>#REF!</v>
      </c>
      <c r="AK177" s="5" t="e">
        <f>IF(AJ177=0,"",RANK(AJ177,AJ$7:AJ$280))</f>
        <v>#REF!</v>
      </c>
      <c r="AL177" s="15"/>
      <c r="AM177" s="16"/>
      <c r="AN177" s="16"/>
      <c r="AO177" s="16"/>
      <c r="AP177" s="4">
        <f t="shared" si="40"/>
        <v>0</v>
      </c>
      <c r="AQ177" s="5">
        <f>IF(AL177="","",RANK(AP177,AP$7:AP$280))</f>
      </c>
      <c r="AR177" s="31">
        <f>IF(AQ177="",0,AP$281+1-AQ177)</f>
        <v>0</v>
      </c>
      <c r="AS177" s="3" t="e">
        <f t="shared" si="41"/>
        <v>#REF!</v>
      </c>
      <c r="AT177" s="5" t="e">
        <f>IF(AS177=0,"",RANK(AS177,AS$7:AS$280))</f>
        <v>#REF!</v>
      </c>
      <c r="AU177" s="15"/>
      <c r="AV177" s="16"/>
      <c r="AW177" s="16"/>
      <c r="AX177" s="16"/>
      <c r="AY177" s="5">
        <f t="shared" si="36"/>
        <v>0</v>
      </c>
      <c r="AZ177" s="5">
        <f>IF(AU177="","",RANK(AY177,AY$8:AY$280))</f>
      </c>
      <c r="BA177" s="42">
        <f>IF(AZ177="",0,AY$281+1-AZ177)</f>
        <v>0</v>
      </c>
      <c r="BB177" s="3" t="e">
        <f t="shared" si="43"/>
        <v>#REF!</v>
      </c>
      <c r="BC177" s="62" t="e">
        <f>IF(BB177=0,"",RANK(BB177,BB$8:BB$280))</f>
        <v>#REF!</v>
      </c>
      <c r="BG177" s="79"/>
    </row>
    <row r="178" spans="2:59" ht="15">
      <c r="B178" s="95" t="s">
        <v>184</v>
      </c>
      <c r="C178" s="96" t="s">
        <v>704</v>
      </c>
      <c r="D178" s="97">
        <v>1117540038</v>
      </c>
      <c r="E178" s="15" t="s">
        <v>1269</v>
      </c>
      <c r="F178" s="37">
        <v>14</v>
      </c>
      <c r="G178" s="37">
        <v>16</v>
      </c>
      <c r="H178" s="37">
        <v>12</v>
      </c>
      <c r="I178" s="4">
        <f t="shared" si="46"/>
        <v>42</v>
      </c>
      <c r="J178" s="5">
        <f>IF(E178="","",RANK(I178,I$7:I$280))</f>
        <v>66</v>
      </c>
      <c r="K178" s="15"/>
      <c r="L178" s="16"/>
      <c r="M178" s="16"/>
      <c r="N178" s="16"/>
      <c r="O178" s="4">
        <f t="shared" si="49"/>
        <v>0</v>
      </c>
      <c r="P178" s="5">
        <f>IF(K178="","",RANK(O178,O$7:O$280))</f>
      </c>
      <c r="Q178" s="31">
        <f>IF(P178="",0,O$281+1-P178)</f>
        <v>0</v>
      </c>
      <c r="R178" s="3" t="e">
        <f>Q178+#REF!</f>
        <v>#REF!</v>
      </c>
      <c r="S178" s="5" t="e">
        <f>IF(R178=0,"",RANK(R178,R$7:R$280))</f>
        <v>#REF!</v>
      </c>
      <c r="T178" s="15"/>
      <c r="U178" s="16"/>
      <c r="V178" s="16"/>
      <c r="W178" s="16"/>
      <c r="X178" s="4">
        <f t="shared" si="47"/>
        <v>0</v>
      </c>
      <c r="Y178" s="5">
        <f>IF(T178="","",RANK(X178,X$7:X$280))</f>
      </c>
      <c r="Z178" s="31">
        <f>IF(Y178="",0,X$281+1-Y178)</f>
        <v>0</v>
      </c>
      <c r="AA178" s="3" t="e">
        <f t="shared" si="48"/>
        <v>#REF!</v>
      </c>
      <c r="AB178" s="5" t="e">
        <f>IF(AA178=0,"",RANK(AA178,AA$7:AA$280))</f>
        <v>#REF!</v>
      </c>
      <c r="AC178" s="15"/>
      <c r="AD178" s="16"/>
      <c r="AE178" s="16"/>
      <c r="AF178" s="16"/>
      <c r="AG178" s="5">
        <f t="shared" si="45"/>
        <v>0</v>
      </c>
      <c r="AH178" s="5">
        <f>IF(AC178="","",RANK(AG178,AG$7:AG$280))</f>
      </c>
      <c r="AI178" s="31">
        <f>IF(AH178="",0,AG$281+1-AH178)</f>
        <v>0</v>
      </c>
      <c r="AJ178" s="3" t="e">
        <f t="shared" si="44"/>
        <v>#REF!</v>
      </c>
      <c r="AK178" s="5" t="e">
        <f>IF(AJ178=0,"",RANK(AJ178,AJ$7:AJ$280))</f>
        <v>#REF!</v>
      </c>
      <c r="AL178" s="15"/>
      <c r="AM178" s="16"/>
      <c r="AN178" s="16"/>
      <c r="AO178" s="16"/>
      <c r="AP178" s="4">
        <f t="shared" si="40"/>
        <v>0</v>
      </c>
      <c r="AQ178" s="5">
        <f>IF(AL178="","",RANK(AP178,AP$7:AP$280))</f>
      </c>
      <c r="AR178" s="31">
        <f>IF(AQ178="",0,AP$281+1-AQ178)</f>
        <v>0</v>
      </c>
      <c r="AS178" s="3" t="e">
        <f t="shared" si="41"/>
        <v>#REF!</v>
      </c>
      <c r="AT178" s="5" t="e">
        <f>IF(AS178=0,"",RANK(AS178,AS$7:AS$280))</f>
        <v>#REF!</v>
      </c>
      <c r="AU178" s="15"/>
      <c r="AV178" s="16"/>
      <c r="AW178" s="16"/>
      <c r="AX178" s="16"/>
      <c r="AY178" s="5">
        <f t="shared" si="36"/>
        <v>0</v>
      </c>
      <c r="AZ178" s="5">
        <f>IF(AU178="","",RANK(AY178,AY$8:AY$280))</f>
      </c>
      <c r="BA178" s="42">
        <f>IF(AZ178="",0,AY$281+1-AZ178)</f>
        <v>0</v>
      </c>
      <c r="BB178" s="3" t="e">
        <f t="shared" si="43"/>
        <v>#REF!</v>
      </c>
      <c r="BC178" s="62" t="e">
        <f>IF(BB178=0,"",RANK(BB178,BB$8:BB$280))</f>
        <v>#REF!</v>
      </c>
      <c r="BG178" s="79"/>
    </row>
    <row r="179" spans="2:59" ht="15">
      <c r="B179" s="95" t="s">
        <v>182</v>
      </c>
      <c r="C179" s="96" t="s">
        <v>704</v>
      </c>
      <c r="D179" s="97">
        <v>1117540039</v>
      </c>
      <c r="E179" s="36" t="s">
        <v>1270</v>
      </c>
      <c r="F179" s="37">
        <v>16</v>
      </c>
      <c r="G179" s="37">
        <v>13</v>
      </c>
      <c r="H179" s="37">
        <v>14</v>
      </c>
      <c r="I179" s="4">
        <f t="shared" si="46"/>
        <v>43</v>
      </c>
      <c r="J179" s="5">
        <f>IF(E179="","",RANK(I179,I$7:I$280))</f>
        <v>58</v>
      </c>
      <c r="K179" s="36"/>
      <c r="L179" s="37"/>
      <c r="M179" s="37"/>
      <c r="N179" s="37"/>
      <c r="O179" s="4">
        <f t="shared" si="49"/>
        <v>0</v>
      </c>
      <c r="P179" s="5">
        <f>IF(K179="","",RANK(O179,O$7:O$280))</f>
      </c>
      <c r="Q179" s="31">
        <f>IF(P179="",0,O$281+1-P179)</f>
        <v>0</v>
      </c>
      <c r="R179" s="3" t="e">
        <f>Q179+#REF!</f>
        <v>#REF!</v>
      </c>
      <c r="S179" s="5" t="e">
        <f>IF(R179=0,"",RANK(R179,R$7:R$280))</f>
        <v>#REF!</v>
      </c>
      <c r="T179" s="15"/>
      <c r="U179" s="16"/>
      <c r="V179" s="16"/>
      <c r="W179" s="16"/>
      <c r="X179" s="4">
        <f t="shared" si="47"/>
        <v>0</v>
      </c>
      <c r="Y179" s="5">
        <f>IF(T179="","",RANK(X179,X$7:X$280))</f>
      </c>
      <c r="Z179" s="31">
        <f>IF(Y179="",0,X$281+1-Y179)</f>
        <v>0</v>
      </c>
      <c r="AA179" s="3" t="e">
        <f t="shared" si="48"/>
        <v>#REF!</v>
      </c>
      <c r="AB179" s="5" t="e">
        <f>IF(AA179=0,"",RANK(AA179,AA$7:AA$280))</f>
        <v>#REF!</v>
      </c>
      <c r="AC179" s="15"/>
      <c r="AD179" s="16"/>
      <c r="AE179" s="16"/>
      <c r="AF179" s="16"/>
      <c r="AG179" s="5">
        <f t="shared" si="45"/>
        <v>0</v>
      </c>
      <c r="AH179" s="5">
        <f>IF(AC179="","",RANK(AG179,AG$7:AG$280))</f>
      </c>
      <c r="AI179" s="31">
        <f>IF(AH179="",0,AG$281+1-AH179)</f>
        <v>0</v>
      </c>
      <c r="AJ179" s="3" t="e">
        <f t="shared" si="44"/>
        <v>#REF!</v>
      </c>
      <c r="AK179" s="5" t="e">
        <f>IF(AJ179=0,"",RANK(AJ179,AJ$7:AJ$280))</f>
        <v>#REF!</v>
      </c>
      <c r="AL179" s="15"/>
      <c r="AM179" s="16"/>
      <c r="AN179" s="16"/>
      <c r="AO179" s="16"/>
      <c r="AP179" s="4">
        <f t="shared" si="40"/>
        <v>0</v>
      </c>
      <c r="AQ179" s="5">
        <f>IF(AL179="","",RANK(AP179,AP$7:AP$280))</f>
      </c>
      <c r="AR179" s="31">
        <f>IF(AQ179="",0,AP$281+1-AQ179)</f>
        <v>0</v>
      </c>
      <c r="AS179" s="3" t="e">
        <f t="shared" si="41"/>
        <v>#REF!</v>
      </c>
      <c r="AT179" s="5" t="e">
        <f>IF(AS179=0,"",RANK(AS179,AS$7:AS$280))</f>
        <v>#REF!</v>
      </c>
      <c r="AU179" s="15"/>
      <c r="AV179" s="16"/>
      <c r="AW179" s="16"/>
      <c r="AX179" s="16"/>
      <c r="AY179" s="5">
        <f t="shared" si="36"/>
        <v>0</v>
      </c>
      <c r="AZ179" s="5">
        <f>IF(AU179="","",RANK(AY179,AY$8:AY$280))</f>
      </c>
      <c r="BA179" s="42">
        <f>IF(AZ179="",0,AY$281+1-AZ179)</f>
        <v>0</v>
      </c>
      <c r="BB179" s="3" t="e">
        <f t="shared" si="43"/>
        <v>#REF!</v>
      </c>
      <c r="BC179" s="62" t="e">
        <f>IF(BB179=0,"",RANK(BB179,BB$8:BB$280))</f>
        <v>#REF!</v>
      </c>
      <c r="BG179" s="79"/>
    </row>
    <row r="180" spans="2:59" ht="15">
      <c r="B180" s="95" t="s">
        <v>1108</v>
      </c>
      <c r="C180" s="96" t="s">
        <v>704</v>
      </c>
      <c r="D180" s="97">
        <v>1117540042</v>
      </c>
      <c r="E180" s="15" t="s">
        <v>1271</v>
      </c>
      <c r="F180" s="37">
        <v>15</v>
      </c>
      <c r="G180" s="37">
        <v>12</v>
      </c>
      <c r="H180" s="37">
        <v>12</v>
      </c>
      <c r="I180" s="4">
        <f t="shared" si="46"/>
        <v>39</v>
      </c>
      <c r="J180" s="5">
        <f>IF(E180="","",RANK(I180,I$7:I$280))</f>
        <v>112</v>
      </c>
      <c r="K180" s="15"/>
      <c r="L180" s="16"/>
      <c r="M180" s="16"/>
      <c r="N180" s="16"/>
      <c r="O180" s="5">
        <f t="shared" si="49"/>
        <v>0</v>
      </c>
      <c r="P180" s="5">
        <f>IF(K180="","",RANK(O180,O$7:O$280))</f>
      </c>
      <c r="Q180" s="31">
        <f>IF(P180="",0,O$281+1-P180)</f>
        <v>0</v>
      </c>
      <c r="R180" s="3" t="e">
        <f>Q180+#REF!</f>
        <v>#REF!</v>
      </c>
      <c r="S180" s="5" t="e">
        <f>IF(R180=0,"",RANK(R180,R$7:R$280))</f>
        <v>#REF!</v>
      </c>
      <c r="T180" s="15"/>
      <c r="U180" s="16"/>
      <c r="V180" s="16"/>
      <c r="W180" s="16"/>
      <c r="X180" s="4">
        <f t="shared" si="47"/>
        <v>0</v>
      </c>
      <c r="Y180" s="5">
        <f>IF(T180="","",RANK(X180,X$7:X$280))</f>
      </c>
      <c r="Z180" s="31">
        <f>IF(Y180="",0,X$281+1-Y180)</f>
        <v>0</v>
      </c>
      <c r="AA180" s="3" t="e">
        <f t="shared" si="48"/>
        <v>#REF!</v>
      </c>
      <c r="AB180" s="5" t="e">
        <f>IF(AA180=0,"",RANK(AA180,AA$7:AA$280))</f>
        <v>#REF!</v>
      </c>
      <c r="AC180" s="15"/>
      <c r="AD180" s="16"/>
      <c r="AE180" s="16"/>
      <c r="AF180" s="16"/>
      <c r="AG180" s="5">
        <f t="shared" si="45"/>
        <v>0</v>
      </c>
      <c r="AH180" s="5">
        <f>IF(AC180="","",RANK(AG180,AG$7:AG$280))</f>
      </c>
      <c r="AI180" s="31">
        <f>IF(AH180="",0,AG$281+1-AH180)</f>
        <v>0</v>
      </c>
      <c r="AJ180" s="3" t="e">
        <f t="shared" si="44"/>
        <v>#REF!</v>
      </c>
      <c r="AK180" s="5" t="e">
        <f>IF(AJ180=0,"",RANK(AJ180,AJ$7:AJ$280))</f>
        <v>#REF!</v>
      </c>
      <c r="AL180" s="15"/>
      <c r="AM180" s="16"/>
      <c r="AN180" s="16"/>
      <c r="AO180" s="16"/>
      <c r="AP180" s="4">
        <f t="shared" si="40"/>
        <v>0</v>
      </c>
      <c r="AQ180" s="5">
        <f>IF(AL180="","",RANK(AP180,AP$7:AP$280))</f>
      </c>
      <c r="AR180" s="31">
        <f>IF(AQ180="",0,AP$281+1-AQ180)</f>
        <v>0</v>
      </c>
      <c r="AS180" s="3" t="e">
        <f t="shared" si="41"/>
        <v>#REF!</v>
      </c>
      <c r="AT180" s="5" t="e">
        <f>IF(AS180=0,"",RANK(AS180,AS$7:AS$280))</f>
        <v>#REF!</v>
      </c>
      <c r="AU180" s="15"/>
      <c r="AV180" s="16"/>
      <c r="AW180" s="16"/>
      <c r="AX180" s="16"/>
      <c r="AY180" s="5">
        <f t="shared" si="36"/>
        <v>0</v>
      </c>
      <c r="AZ180" s="5">
        <f>IF(AU180="","",RANK(AY180,AY$8:AY$280))</f>
      </c>
      <c r="BA180" s="42">
        <f>IF(AZ180="",0,AY$281+1-AZ180)</f>
        <v>0</v>
      </c>
      <c r="BB180" s="3" t="e">
        <f t="shared" si="43"/>
        <v>#REF!</v>
      </c>
      <c r="BC180" s="62" t="e">
        <f>IF(BB180=0,"",RANK(BB180,BB$8:BB$280))</f>
        <v>#REF!</v>
      </c>
      <c r="BG180" s="79"/>
    </row>
    <row r="181" spans="2:59" ht="15">
      <c r="B181" s="95" t="s">
        <v>978</v>
      </c>
      <c r="C181" s="96" t="s">
        <v>709</v>
      </c>
      <c r="D181" s="97">
        <v>1117570002</v>
      </c>
      <c r="E181" s="15" t="s">
        <v>1272</v>
      </c>
      <c r="F181" s="37">
        <v>5</v>
      </c>
      <c r="G181" s="37">
        <v>5</v>
      </c>
      <c r="H181" s="37">
        <v>5</v>
      </c>
      <c r="I181" s="4">
        <f t="shared" si="46"/>
        <v>15</v>
      </c>
      <c r="J181" s="5">
        <f>IF(E181="","",RANK(I181,I$7:I$280))</f>
        <v>238</v>
      </c>
      <c r="K181" s="15"/>
      <c r="L181" s="16"/>
      <c r="M181" s="16"/>
      <c r="N181" s="16"/>
      <c r="O181" s="4">
        <f t="shared" si="49"/>
        <v>0</v>
      </c>
      <c r="P181" s="5">
        <f>IF(K181="","",RANK(O181,O$7:O$280))</f>
      </c>
      <c r="Q181" s="31">
        <f>IF(P181="",0,O$281+1-P181)</f>
        <v>0</v>
      </c>
      <c r="R181" s="3" t="e">
        <f>Q181+#REF!</f>
        <v>#REF!</v>
      </c>
      <c r="S181" s="5" t="e">
        <f>IF(R181=0,"",RANK(R181,R$7:R$280))</f>
        <v>#REF!</v>
      </c>
      <c r="T181" s="15"/>
      <c r="U181" s="16"/>
      <c r="V181" s="16"/>
      <c r="W181" s="16"/>
      <c r="X181" s="4">
        <f t="shared" si="47"/>
        <v>0</v>
      </c>
      <c r="Y181" s="5">
        <f>IF(T181="","",RANK(X181,X$7:X$280))</f>
      </c>
      <c r="Z181" s="31">
        <f>IF(Y181="",0,X$281+1-Y181)</f>
        <v>0</v>
      </c>
      <c r="AA181" s="3" t="e">
        <f t="shared" si="48"/>
        <v>#REF!</v>
      </c>
      <c r="AB181" s="5" t="e">
        <f>IF(AA181=0,"",RANK(AA181,AA$7:AA$280))</f>
        <v>#REF!</v>
      </c>
      <c r="AC181" s="15"/>
      <c r="AD181" s="16"/>
      <c r="AE181" s="16"/>
      <c r="AF181" s="16"/>
      <c r="AG181" s="5">
        <f t="shared" si="45"/>
        <v>0</v>
      </c>
      <c r="AH181" s="5">
        <f>IF(AC181="","",RANK(AG181,AG$7:AG$280))</f>
      </c>
      <c r="AI181" s="31">
        <f>IF(AH181="",0,AG$281+1-AH181)</f>
        <v>0</v>
      </c>
      <c r="AJ181" s="3" t="e">
        <f aca="true" t="shared" si="50" ref="AJ181:AJ213">AI181+AA181</f>
        <v>#REF!</v>
      </c>
      <c r="AK181" s="5" t="e">
        <f>IF(AJ181=0,"",RANK(AJ181,AJ$7:AJ$280))</f>
        <v>#REF!</v>
      </c>
      <c r="AL181" s="15"/>
      <c r="AM181" s="16"/>
      <c r="AN181" s="16"/>
      <c r="AO181" s="16"/>
      <c r="AP181" s="4">
        <f t="shared" si="40"/>
        <v>0</v>
      </c>
      <c r="AQ181" s="5">
        <f>IF(AL181="","",RANK(AP181,AP$7:AP$280))</f>
      </c>
      <c r="AR181" s="31">
        <f>IF(AQ181="",0,AP$281+1-AQ181)</f>
        <v>0</v>
      </c>
      <c r="AS181" s="3" t="e">
        <f t="shared" si="41"/>
        <v>#REF!</v>
      </c>
      <c r="AT181" s="5" t="e">
        <f>IF(AS181=0,"",RANK(AS181,AS$7:AS$280))</f>
        <v>#REF!</v>
      </c>
      <c r="AU181" s="15"/>
      <c r="AV181" s="16"/>
      <c r="AW181" s="16"/>
      <c r="AX181" s="16"/>
      <c r="AY181" s="5">
        <f t="shared" si="36"/>
        <v>0</v>
      </c>
      <c r="AZ181" s="5">
        <f>IF(AU181="","",RANK(AY181,AY$8:AY$280))</f>
      </c>
      <c r="BA181" s="42">
        <f>IF(AZ181="",0,AY$281+1-AZ181)</f>
        <v>0</v>
      </c>
      <c r="BB181" s="3" t="e">
        <f t="shared" si="43"/>
        <v>#REF!</v>
      </c>
      <c r="BC181" s="62" t="e">
        <f>IF(BB181=0,"",RANK(BB181,BB$8:BB$280))</f>
        <v>#REF!</v>
      </c>
      <c r="BG181" s="79"/>
    </row>
    <row r="182" spans="2:59" ht="15">
      <c r="B182" s="95" t="s">
        <v>1109</v>
      </c>
      <c r="C182" s="96" t="s">
        <v>709</v>
      </c>
      <c r="D182" s="97">
        <v>1117570039</v>
      </c>
      <c r="E182" s="15"/>
      <c r="F182" s="37"/>
      <c r="G182" s="37"/>
      <c r="H182" s="37"/>
      <c r="I182" s="4">
        <f t="shared" si="46"/>
        <v>0</v>
      </c>
      <c r="J182" s="5">
        <f>IF(E182="","",RANK(I182,I$7:I$280))</f>
      </c>
      <c r="K182" s="15"/>
      <c r="L182" s="16"/>
      <c r="M182" s="16"/>
      <c r="N182" s="16"/>
      <c r="O182" s="4">
        <f t="shared" si="49"/>
        <v>0</v>
      </c>
      <c r="P182" s="5">
        <f>IF(K182="","",RANK(O182,O$7:O$280))</f>
      </c>
      <c r="Q182" s="31">
        <f>IF(P182="",0,O$281+1-P182)</f>
        <v>0</v>
      </c>
      <c r="R182" s="3" t="e">
        <f>Q182+#REF!</f>
        <v>#REF!</v>
      </c>
      <c r="S182" s="5" t="e">
        <f>IF(R182=0,"",RANK(R182,R$7:R$280))</f>
        <v>#REF!</v>
      </c>
      <c r="T182" s="15"/>
      <c r="U182" s="16"/>
      <c r="V182" s="16"/>
      <c r="W182" s="16"/>
      <c r="X182" s="4">
        <f t="shared" si="47"/>
        <v>0</v>
      </c>
      <c r="Y182" s="5">
        <f>IF(T182="","",RANK(X182,X$7:X$280))</f>
      </c>
      <c r="Z182" s="31">
        <f>IF(Y182="",0,X$281+1-Y182)</f>
        <v>0</v>
      </c>
      <c r="AA182" s="3" t="e">
        <f t="shared" si="48"/>
        <v>#REF!</v>
      </c>
      <c r="AB182" s="5" t="e">
        <f>IF(AA182=0,"",RANK(AA182,AA$7:AA$280))</f>
        <v>#REF!</v>
      </c>
      <c r="AC182" s="15"/>
      <c r="AD182" s="16"/>
      <c r="AE182" s="16"/>
      <c r="AF182" s="16"/>
      <c r="AG182" s="5">
        <f t="shared" si="45"/>
        <v>0</v>
      </c>
      <c r="AH182" s="5">
        <f>IF(AC182="","",RANK(AG182,AG$7:AG$280))</f>
      </c>
      <c r="AI182" s="31">
        <f>IF(AH182="",0,AG$281+1-AH182)</f>
        <v>0</v>
      </c>
      <c r="AJ182" s="3" t="e">
        <f t="shared" si="50"/>
        <v>#REF!</v>
      </c>
      <c r="AK182" s="5" t="e">
        <f>IF(AJ182=0,"",RANK(AJ182,AJ$7:AJ$280))</f>
        <v>#REF!</v>
      </c>
      <c r="AL182" s="15"/>
      <c r="AM182" s="16"/>
      <c r="AN182" s="16"/>
      <c r="AO182" s="16"/>
      <c r="AP182" s="4">
        <f t="shared" si="40"/>
        <v>0</v>
      </c>
      <c r="AQ182" s="5">
        <f>IF(AL182="","",RANK(AP182,AP$7:AP$280))</f>
      </c>
      <c r="AR182" s="31">
        <f>IF(AQ182="",0,AP$281+1-AQ182)</f>
        <v>0</v>
      </c>
      <c r="AS182" s="3" t="e">
        <f t="shared" si="41"/>
        <v>#REF!</v>
      </c>
      <c r="AT182" s="5" t="e">
        <f>IF(AS182=0,"",RANK(AS182,AS$7:AS$280))</f>
        <v>#REF!</v>
      </c>
      <c r="AU182" s="15"/>
      <c r="AV182" s="16"/>
      <c r="AW182" s="16"/>
      <c r="AX182" s="16"/>
      <c r="AY182" s="5">
        <f t="shared" si="36"/>
        <v>0</v>
      </c>
      <c r="AZ182" s="5">
        <f>IF(AU182="","",RANK(AY182,AY$8:AY$280))</f>
      </c>
      <c r="BA182" s="42">
        <f>IF(AZ182="",0,AY$281+1-AZ182)</f>
        <v>0</v>
      </c>
      <c r="BB182" s="3" t="e">
        <f t="shared" si="43"/>
        <v>#REF!</v>
      </c>
      <c r="BC182" s="62" t="e">
        <f>IF(BB182=0,"",RANK(BB182,BB$8:BB$280))</f>
        <v>#REF!</v>
      </c>
      <c r="BG182" s="79"/>
    </row>
    <row r="183" spans="2:59" ht="15">
      <c r="B183" s="95" t="s">
        <v>125</v>
      </c>
      <c r="C183" s="96" t="s">
        <v>709</v>
      </c>
      <c r="D183" s="97">
        <v>1117570045</v>
      </c>
      <c r="E183" s="15" t="s">
        <v>1273</v>
      </c>
      <c r="F183" s="37">
        <v>16</v>
      </c>
      <c r="G183" s="37">
        <v>15</v>
      </c>
      <c r="H183" s="37">
        <v>14</v>
      </c>
      <c r="I183" s="4">
        <f t="shared" si="46"/>
        <v>45</v>
      </c>
      <c r="J183" s="5">
        <f>IF(E183="","",RANK(I183,I$7:I$280))</f>
        <v>32</v>
      </c>
      <c r="K183" s="15"/>
      <c r="L183" s="16"/>
      <c r="M183" s="16"/>
      <c r="N183" s="16"/>
      <c r="O183" s="4">
        <f t="shared" si="49"/>
        <v>0</v>
      </c>
      <c r="P183" s="5">
        <f>IF(K183="","",RANK(O183,O$7:O$280))</f>
      </c>
      <c r="Q183" s="31">
        <f>IF(P183="",0,O$281+1-P183)</f>
        <v>0</v>
      </c>
      <c r="R183" s="3" t="e">
        <f>Q183+#REF!</f>
        <v>#REF!</v>
      </c>
      <c r="S183" s="5" t="e">
        <f>IF(R183=0,"",RANK(R183,R$7:R$280))</f>
        <v>#REF!</v>
      </c>
      <c r="T183" s="15"/>
      <c r="U183" s="16"/>
      <c r="V183" s="16"/>
      <c r="W183" s="16"/>
      <c r="X183" s="4">
        <f t="shared" si="47"/>
        <v>0</v>
      </c>
      <c r="Y183" s="5">
        <f>IF(T183="","",RANK(X183,X$7:X$280))</f>
      </c>
      <c r="Z183" s="31">
        <f>IF(Y183="",0,X$281+1-Y183)</f>
        <v>0</v>
      </c>
      <c r="AA183" s="3" t="e">
        <f t="shared" si="48"/>
        <v>#REF!</v>
      </c>
      <c r="AB183" s="5" t="e">
        <f>IF(AA183=0,"",RANK(AA183,AA$7:AA$280))</f>
        <v>#REF!</v>
      </c>
      <c r="AC183" s="15"/>
      <c r="AD183" s="16"/>
      <c r="AE183" s="16"/>
      <c r="AF183" s="16"/>
      <c r="AG183" s="5">
        <f t="shared" si="45"/>
        <v>0</v>
      </c>
      <c r="AH183" s="5">
        <f>IF(AC183="","",RANK(AG183,AG$7:AG$280))</f>
      </c>
      <c r="AI183" s="31">
        <f>IF(AH183="",0,AG$281+1-AH183)</f>
        <v>0</v>
      </c>
      <c r="AJ183" s="3" t="e">
        <f t="shared" si="50"/>
        <v>#REF!</v>
      </c>
      <c r="AK183" s="5" t="e">
        <f>IF(AJ183=0,"",RANK(AJ183,AJ$7:AJ$280))</f>
        <v>#REF!</v>
      </c>
      <c r="AL183" s="15"/>
      <c r="AM183" s="16"/>
      <c r="AN183" s="16"/>
      <c r="AO183" s="16"/>
      <c r="AP183" s="4">
        <f t="shared" si="40"/>
        <v>0</v>
      </c>
      <c r="AQ183" s="5">
        <f>IF(AL183="","",RANK(AP183,AP$7:AP$280))</f>
      </c>
      <c r="AR183" s="31">
        <f>IF(AQ183="",0,AP$281+1-AQ183)</f>
        <v>0</v>
      </c>
      <c r="AS183" s="3" t="e">
        <f t="shared" si="41"/>
        <v>#REF!</v>
      </c>
      <c r="AT183" s="5" t="e">
        <f>IF(AS183=0,"",RANK(AS183,AS$7:AS$280))</f>
        <v>#REF!</v>
      </c>
      <c r="AU183" s="15"/>
      <c r="AV183" s="16"/>
      <c r="AW183" s="16"/>
      <c r="AX183" s="16"/>
      <c r="AY183" s="5">
        <f t="shared" si="36"/>
        <v>0</v>
      </c>
      <c r="AZ183" s="5">
        <f>IF(AU183="","",RANK(AY183,AY$8:AY$280))</f>
      </c>
      <c r="BA183" s="42">
        <f>IF(AZ183="",0,AY$281+1-AZ183)</f>
        <v>0</v>
      </c>
      <c r="BB183" s="3" t="e">
        <f t="shared" si="43"/>
        <v>#REF!</v>
      </c>
      <c r="BC183" s="62" t="e">
        <f>IF(BB183=0,"",RANK(BB183,BB$8:BB$280))</f>
        <v>#REF!</v>
      </c>
      <c r="BG183" s="79"/>
    </row>
    <row r="184" spans="2:59" ht="15">
      <c r="B184" s="95" t="s">
        <v>42</v>
      </c>
      <c r="C184" s="96" t="s">
        <v>709</v>
      </c>
      <c r="D184" s="97">
        <v>1117570047</v>
      </c>
      <c r="E184" s="15" t="s">
        <v>1274</v>
      </c>
      <c r="F184" s="37">
        <v>14</v>
      </c>
      <c r="G184" s="37">
        <v>16</v>
      </c>
      <c r="H184" s="37">
        <v>16</v>
      </c>
      <c r="I184" s="4">
        <f t="shared" si="46"/>
        <v>46</v>
      </c>
      <c r="J184" s="5">
        <f>IF(E184="","",RANK(I184,I$7:I$280))</f>
        <v>23</v>
      </c>
      <c r="K184" s="15"/>
      <c r="L184" s="16"/>
      <c r="M184" s="16"/>
      <c r="N184" s="16"/>
      <c r="O184" s="4">
        <f t="shared" si="49"/>
        <v>0</v>
      </c>
      <c r="P184" s="5">
        <f>IF(K184="","",RANK(O184,O$7:O$280))</f>
      </c>
      <c r="Q184" s="31">
        <f>IF(P184="",0,O$281+1-P184)</f>
        <v>0</v>
      </c>
      <c r="R184" s="3" t="e">
        <f>Q184+#REF!</f>
        <v>#REF!</v>
      </c>
      <c r="S184" s="5" t="e">
        <f>IF(R184=0,"",RANK(R184,R$7:R$280))</f>
        <v>#REF!</v>
      </c>
      <c r="T184" s="15"/>
      <c r="U184" s="16"/>
      <c r="V184" s="16"/>
      <c r="W184" s="16"/>
      <c r="X184" s="4">
        <f t="shared" si="47"/>
        <v>0</v>
      </c>
      <c r="Y184" s="5">
        <f>IF(T184="","",RANK(X184,X$7:X$280))</f>
      </c>
      <c r="Z184" s="31">
        <f>IF(Y184="",0,X$281+1-Y184)</f>
        <v>0</v>
      </c>
      <c r="AA184" s="3" t="e">
        <f t="shared" si="48"/>
        <v>#REF!</v>
      </c>
      <c r="AB184" s="5" t="e">
        <f>IF(AA184=0,"",RANK(AA184,AA$7:AA$280))</f>
        <v>#REF!</v>
      </c>
      <c r="AC184" s="15"/>
      <c r="AD184" s="16"/>
      <c r="AE184" s="16"/>
      <c r="AF184" s="16"/>
      <c r="AG184" s="5">
        <f t="shared" si="45"/>
        <v>0</v>
      </c>
      <c r="AH184" s="5">
        <f>IF(AC184="","",RANK(AG184,AG$7:AG$280))</f>
      </c>
      <c r="AI184" s="31">
        <f>IF(AH184="",0,AG$281+1-AH184)</f>
        <v>0</v>
      </c>
      <c r="AJ184" s="3" t="e">
        <f t="shared" si="50"/>
        <v>#REF!</v>
      </c>
      <c r="AK184" s="5" t="e">
        <f>IF(AJ184=0,"",RANK(AJ184,AJ$7:AJ$280))</f>
        <v>#REF!</v>
      </c>
      <c r="AL184" s="15"/>
      <c r="AM184" s="16"/>
      <c r="AN184" s="16"/>
      <c r="AO184" s="16"/>
      <c r="AP184" s="4">
        <f t="shared" si="40"/>
        <v>0</v>
      </c>
      <c r="AQ184" s="5">
        <f>IF(AL184="","",RANK(AP184,AP$7:AP$280))</f>
      </c>
      <c r="AR184" s="31">
        <f>IF(AQ184="",0,AP$281+1-AQ184)</f>
        <v>0</v>
      </c>
      <c r="AS184" s="3" t="e">
        <f t="shared" si="41"/>
        <v>#REF!</v>
      </c>
      <c r="AT184" s="5" t="e">
        <f>IF(AS184=0,"",RANK(AS184,AS$7:AS$280))</f>
        <v>#REF!</v>
      </c>
      <c r="AU184" s="15"/>
      <c r="AV184" s="16"/>
      <c r="AW184" s="16"/>
      <c r="AX184" s="16"/>
      <c r="AY184" s="5">
        <f aca="true" t="shared" si="51" ref="AY184:AY249">SUM(AV184:AX184)</f>
        <v>0</v>
      </c>
      <c r="AZ184" s="5">
        <f>IF(AU184="","",RANK(AY184,AY$8:AY$280))</f>
      </c>
      <c r="BA184" s="42">
        <f>IF(AZ184="",0,AY$281+1-AZ184)</f>
        <v>0</v>
      </c>
      <c r="BB184" s="3" t="e">
        <f t="shared" si="43"/>
        <v>#REF!</v>
      </c>
      <c r="BC184" s="62" t="e">
        <f>IF(BB184=0,"",RANK(BB184,BB$8:BB$280))</f>
        <v>#REF!</v>
      </c>
      <c r="BG184" s="79"/>
    </row>
    <row r="185" spans="2:59" ht="15">
      <c r="B185" s="95" t="s">
        <v>92</v>
      </c>
      <c r="C185" s="96" t="s">
        <v>709</v>
      </c>
      <c r="D185" s="97">
        <v>1117570050</v>
      </c>
      <c r="E185" s="15" t="s">
        <v>1275</v>
      </c>
      <c r="F185" s="37">
        <v>14</v>
      </c>
      <c r="G185" s="37">
        <v>13</v>
      </c>
      <c r="H185" s="37">
        <v>18</v>
      </c>
      <c r="I185" s="4">
        <f t="shared" si="46"/>
        <v>45</v>
      </c>
      <c r="J185" s="5">
        <f>IF(E185="","",RANK(I185,I$7:I$280))</f>
        <v>32</v>
      </c>
      <c r="K185" s="15"/>
      <c r="L185" s="16"/>
      <c r="M185" s="16"/>
      <c r="N185" s="16"/>
      <c r="O185" s="4">
        <f t="shared" si="49"/>
        <v>0</v>
      </c>
      <c r="P185" s="5">
        <f>IF(K185="","",RANK(O185,O$7:O$280))</f>
      </c>
      <c r="Q185" s="31">
        <f>IF(P185="",0,O$281+1-P185)</f>
        <v>0</v>
      </c>
      <c r="R185" s="3" t="e">
        <f>Q185+#REF!</f>
        <v>#REF!</v>
      </c>
      <c r="S185" s="5" t="e">
        <f>IF(R185=0,"",RANK(R185,R$7:R$280))</f>
        <v>#REF!</v>
      </c>
      <c r="T185" s="15"/>
      <c r="U185" s="16"/>
      <c r="V185" s="16"/>
      <c r="W185" s="16"/>
      <c r="X185" s="4">
        <f t="shared" si="47"/>
        <v>0</v>
      </c>
      <c r="Y185" s="5">
        <f>IF(T185="","",RANK(X185,X$7:X$280))</f>
      </c>
      <c r="Z185" s="31">
        <f>IF(Y185="",0,X$281+1-Y185)</f>
        <v>0</v>
      </c>
      <c r="AA185" s="3" t="e">
        <f t="shared" si="48"/>
        <v>#REF!</v>
      </c>
      <c r="AB185" s="5" t="e">
        <f>IF(AA185=0,"",RANK(AA185,AA$7:AA$280))</f>
        <v>#REF!</v>
      </c>
      <c r="AC185" s="15"/>
      <c r="AD185" s="16"/>
      <c r="AE185" s="16"/>
      <c r="AF185" s="16"/>
      <c r="AG185" s="5">
        <f t="shared" si="45"/>
        <v>0</v>
      </c>
      <c r="AH185" s="5">
        <f>IF(AC185="","",RANK(AG185,AG$7:AG$280))</f>
      </c>
      <c r="AI185" s="31">
        <f>IF(AH185="",0,AG$281+1-AH185)</f>
        <v>0</v>
      </c>
      <c r="AJ185" s="3" t="e">
        <f t="shared" si="50"/>
        <v>#REF!</v>
      </c>
      <c r="AK185" s="5" t="e">
        <f>IF(AJ185=0,"",RANK(AJ185,AJ$7:AJ$280))</f>
        <v>#REF!</v>
      </c>
      <c r="AL185" s="15"/>
      <c r="AM185" s="16"/>
      <c r="AN185" s="16"/>
      <c r="AO185" s="16"/>
      <c r="AP185" s="4">
        <f t="shared" si="40"/>
        <v>0</v>
      </c>
      <c r="AQ185" s="5">
        <f>IF(AL185="","",RANK(AP185,AP$7:AP$280))</f>
      </c>
      <c r="AR185" s="31">
        <f>IF(AQ185="",0,AP$281+1-AQ185)</f>
        <v>0</v>
      </c>
      <c r="AS185" s="3" t="e">
        <f t="shared" si="41"/>
        <v>#REF!</v>
      </c>
      <c r="AT185" s="5" t="e">
        <f>IF(AS185=0,"",RANK(AS185,AS$7:AS$280))</f>
        <v>#REF!</v>
      </c>
      <c r="AU185" s="15"/>
      <c r="AV185" s="16"/>
      <c r="AW185" s="16"/>
      <c r="AX185" s="16"/>
      <c r="AY185" s="5">
        <f t="shared" si="51"/>
        <v>0</v>
      </c>
      <c r="AZ185" s="5">
        <f>IF(AU185="","",RANK(AY185,AY$8:AY$280))</f>
      </c>
      <c r="BA185" s="42">
        <f>IF(AZ185="",0,AY$281+1-AZ185)</f>
        <v>0</v>
      </c>
      <c r="BB185" s="3" t="e">
        <f t="shared" si="43"/>
        <v>#REF!</v>
      </c>
      <c r="BC185" s="62" t="e">
        <f>IF(BB185=0,"",RANK(BB185,BB$8:BB$280))</f>
        <v>#REF!</v>
      </c>
      <c r="BG185" s="79"/>
    </row>
    <row r="186" spans="2:59" ht="15">
      <c r="B186" s="95" t="s">
        <v>93</v>
      </c>
      <c r="C186" s="96" t="s">
        <v>709</v>
      </c>
      <c r="D186" s="97">
        <v>1117570068</v>
      </c>
      <c r="E186" s="15" t="s">
        <v>1276</v>
      </c>
      <c r="F186" s="37">
        <v>15</v>
      </c>
      <c r="G186" s="37">
        <v>9</v>
      </c>
      <c r="H186" s="37">
        <v>14</v>
      </c>
      <c r="I186" s="4">
        <f t="shared" si="46"/>
        <v>38</v>
      </c>
      <c r="J186" s="5">
        <f>IF(E186="","",RANK(I186,I$7:I$280))</f>
        <v>125</v>
      </c>
      <c r="K186" s="15"/>
      <c r="L186" s="16"/>
      <c r="M186" s="16"/>
      <c r="N186" s="16"/>
      <c r="O186" s="4">
        <f t="shared" si="49"/>
        <v>0</v>
      </c>
      <c r="P186" s="5">
        <f>IF(K186="","",RANK(O186,O$7:O$280))</f>
      </c>
      <c r="Q186" s="31">
        <f>IF(P186="",0,O$281+1-P186)</f>
        <v>0</v>
      </c>
      <c r="R186" s="3" t="e">
        <f>Q186+#REF!</f>
        <v>#REF!</v>
      </c>
      <c r="S186" s="5" t="e">
        <f>IF(R186=0,"",RANK(R186,R$7:R$280))</f>
        <v>#REF!</v>
      </c>
      <c r="T186" s="15"/>
      <c r="U186" s="16"/>
      <c r="V186" s="16"/>
      <c r="W186" s="16"/>
      <c r="X186" s="4">
        <f t="shared" si="47"/>
        <v>0</v>
      </c>
      <c r="Y186" s="5">
        <f>IF(T186="","",RANK(X186,X$7:X$280))</f>
      </c>
      <c r="Z186" s="31">
        <f>IF(Y186="",0,X$281+1-Y186)</f>
        <v>0</v>
      </c>
      <c r="AA186" s="3" t="e">
        <f t="shared" si="48"/>
        <v>#REF!</v>
      </c>
      <c r="AB186" s="5" t="e">
        <f>IF(AA186=0,"",RANK(AA186,AA$7:AA$280))</f>
        <v>#REF!</v>
      </c>
      <c r="AC186" s="15"/>
      <c r="AD186" s="16"/>
      <c r="AE186" s="16"/>
      <c r="AF186" s="16"/>
      <c r="AG186" s="5">
        <f t="shared" si="45"/>
        <v>0</v>
      </c>
      <c r="AH186" s="5">
        <f>IF(AC186="","",RANK(AG186,AG$7:AG$280))</f>
      </c>
      <c r="AI186" s="32">
        <f>IF(AH186="",0,AG$281+1-AH186)</f>
        <v>0</v>
      </c>
      <c r="AJ186" s="3" t="e">
        <f t="shared" si="50"/>
        <v>#REF!</v>
      </c>
      <c r="AK186" s="5" t="e">
        <f>IF(AJ186=0,"",RANK(AJ186,AJ$7:AJ$280))</f>
        <v>#REF!</v>
      </c>
      <c r="AL186" s="15"/>
      <c r="AM186" s="16"/>
      <c r="AN186" s="16"/>
      <c r="AO186" s="16"/>
      <c r="AP186" s="4">
        <f t="shared" si="40"/>
        <v>0</v>
      </c>
      <c r="AQ186" s="5">
        <f>IF(AL186="","",RANK(AP186,AP$7:AP$280))</f>
      </c>
      <c r="AR186" s="31">
        <f>IF(AQ186="",0,AP$281+1-AQ186)</f>
        <v>0</v>
      </c>
      <c r="AS186" s="3" t="e">
        <f t="shared" si="41"/>
        <v>#REF!</v>
      </c>
      <c r="AT186" s="5" t="e">
        <f>IF(AS186=0,"",RANK(AS186,AS$7:AS$280))</f>
        <v>#REF!</v>
      </c>
      <c r="AU186" s="15"/>
      <c r="AV186" s="16"/>
      <c r="AW186" s="16"/>
      <c r="AX186" s="16"/>
      <c r="AY186" s="5">
        <f t="shared" si="51"/>
        <v>0</v>
      </c>
      <c r="AZ186" s="5">
        <f>IF(AU186="","",RANK(AY186,AY$8:AY$280))</f>
      </c>
      <c r="BA186" s="42">
        <f>IF(AZ186="",0,AY$281+1-AZ186)</f>
        <v>0</v>
      </c>
      <c r="BB186" s="3" t="e">
        <f t="shared" si="43"/>
        <v>#REF!</v>
      </c>
      <c r="BC186" s="62" t="e">
        <f>IF(BB186=0,"",RANK(BB186,BB$8:BB$280))</f>
        <v>#REF!</v>
      </c>
      <c r="BG186" s="79"/>
    </row>
    <row r="187" spans="2:59" ht="15">
      <c r="B187" s="95" t="s">
        <v>1110</v>
      </c>
      <c r="C187" s="96" t="s">
        <v>709</v>
      </c>
      <c r="D187" s="97">
        <v>1117570077</v>
      </c>
      <c r="E187" s="15" t="s">
        <v>1277</v>
      </c>
      <c r="F187" s="37">
        <v>17</v>
      </c>
      <c r="G187" s="37">
        <v>14</v>
      </c>
      <c r="H187" s="37">
        <v>16</v>
      </c>
      <c r="I187" s="4">
        <f t="shared" si="46"/>
        <v>47</v>
      </c>
      <c r="J187" s="5">
        <f>IF(E187="","",RANK(I187,I$7:I$280))</f>
        <v>17</v>
      </c>
      <c r="K187" s="15"/>
      <c r="L187" s="16"/>
      <c r="M187" s="16"/>
      <c r="N187" s="16"/>
      <c r="O187" s="4">
        <f t="shared" si="49"/>
        <v>0</v>
      </c>
      <c r="P187" s="5">
        <f>IF(K187="","",RANK(O187,O$7:O$280))</f>
      </c>
      <c r="Q187" s="31">
        <f>IF(P187="",0,O$281+1-P187)</f>
        <v>0</v>
      </c>
      <c r="R187" s="3" t="e">
        <f>Q187+#REF!</f>
        <v>#REF!</v>
      </c>
      <c r="S187" s="5" t="e">
        <f>IF(R187=0,"",RANK(R187,R$7:R$280))</f>
        <v>#REF!</v>
      </c>
      <c r="T187" s="15"/>
      <c r="U187" s="16"/>
      <c r="V187" s="16"/>
      <c r="W187" s="16"/>
      <c r="X187" s="4">
        <f t="shared" si="47"/>
        <v>0</v>
      </c>
      <c r="Y187" s="5">
        <f>IF(T187="","",RANK(X187,X$7:X$280))</f>
      </c>
      <c r="Z187" s="31">
        <f>IF(Y187="",0,X$281+1-Y187)</f>
        <v>0</v>
      </c>
      <c r="AA187" s="3" t="e">
        <f t="shared" si="48"/>
        <v>#REF!</v>
      </c>
      <c r="AB187" s="5" t="e">
        <f>IF(AA187=0,"",RANK(AA187,AA$7:AA$280))</f>
        <v>#REF!</v>
      </c>
      <c r="AC187" s="15"/>
      <c r="AD187" s="16"/>
      <c r="AE187" s="16"/>
      <c r="AF187" s="16"/>
      <c r="AG187" s="5">
        <f t="shared" si="45"/>
        <v>0</v>
      </c>
      <c r="AH187" s="5">
        <f>IF(AC187="","",RANK(AG187,AG$7:AG$280))</f>
      </c>
      <c r="AI187" s="31">
        <f>IF(AH187="",0,AG$281+1-AH187)</f>
        <v>0</v>
      </c>
      <c r="AJ187" s="3" t="e">
        <f t="shared" si="50"/>
        <v>#REF!</v>
      </c>
      <c r="AK187" s="5" t="e">
        <f>IF(AJ187=0,"",RANK(AJ187,AJ$7:AJ$280))</f>
        <v>#REF!</v>
      </c>
      <c r="AL187" s="15"/>
      <c r="AM187" s="16"/>
      <c r="AN187" s="16"/>
      <c r="AO187" s="16"/>
      <c r="AP187" s="4">
        <f t="shared" si="40"/>
        <v>0</v>
      </c>
      <c r="AQ187" s="5">
        <f>IF(AL187="","",RANK(AP187,AP$7:AP$280))</f>
      </c>
      <c r="AR187" s="31">
        <f>IF(AQ187="",0,AP$281+1-AQ187)</f>
        <v>0</v>
      </c>
      <c r="AS187" s="3" t="e">
        <f t="shared" si="41"/>
        <v>#REF!</v>
      </c>
      <c r="AT187" s="5" t="e">
        <f>IF(AS187=0,"",RANK(AS187,AS$7:AS$280))</f>
        <v>#REF!</v>
      </c>
      <c r="AU187" s="15"/>
      <c r="AV187" s="16"/>
      <c r="AW187" s="16"/>
      <c r="AX187" s="16"/>
      <c r="AY187" s="5">
        <f t="shared" si="51"/>
        <v>0</v>
      </c>
      <c r="AZ187" s="5">
        <f>IF(AU187="","",RANK(AY187,AY$8:AY$280))</f>
      </c>
      <c r="BA187" s="42">
        <f>IF(AZ187="",0,AY$281+1-AZ187)</f>
        <v>0</v>
      </c>
      <c r="BB187" s="3" t="e">
        <f t="shared" si="43"/>
        <v>#REF!</v>
      </c>
      <c r="BC187" s="62" t="e">
        <f>IF(BB187=0,"",RANK(BB187,BB$8:BB$280))</f>
        <v>#REF!</v>
      </c>
      <c r="BG187" s="79"/>
    </row>
    <row r="188" spans="2:59" ht="15">
      <c r="B188" s="95" t="s">
        <v>94</v>
      </c>
      <c r="C188" s="96" t="s">
        <v>709</v>
      </c>
      <c r="D188" s="97">
        <v>1117570079</v>
      </c>
      <c r="E188" s="15" t="s">
        <v>1278</v>
      </c>
      <c r="F188" s="37">
        <v>17</v>
      </c>
      <c r="G188" s="37">
        <v>13</v>
      </c>
      <c r="H188" s="37">
        <v>15</v>
      </c>
      <c r="I188" s="4">
        <f t="shared" si="46"/>
        <v>45</v>
      </c>
      <c r="J188" s="5">
        <f>IF(E188="","",RANK(I188,I$7:I$280))</f>
        <v>32</v>
      </c>
      <c r="K188" s="15"/>
      <c r="L188" s="16"/>
      <c r="M188" s="16"/>
      <c r="N188" s="16"/>
      <c r="O188" s="4">
        <f t="shared" si="49"/>
        <v>0</v>
      </c>
      <c r="P188" s="5">
        <f>IF(K188="","",RANK(O188,O$7:O$280))</f>
      </c>
      <c r="Q188" s="31">
        <f>IF(P188="",0,O$281+1-P188)</f>
        <v>0</v>
      </c>
      <c r="R188" s="3" t="e">
        <f>Q188+#REF!</f>
        <v>#REF!</v>
      </c>
      <c r="S188" s="5" t="e">
        <f>IF(R188=0,"",RANK(R188,R$7:R$280))</f>
        <v>#REF!</v>
      </c>
      <c r="T188" s="15"/>
      <c r="U188" s="16"/>
      <c r="V188" s="16"/>
      <c r="W188" s="16"/>
      <c r="X188" s="4">
        <f t="shared" si="47"/>
        <v>0</v>
      </c>
      <c r="Y188" s="5">
        <f>IF(T188="","",RANK(X188,X$7:X$280))</f>
      </c>
      <c r="Z188" s="31">
        <f>IF(Y188="",0,X$281+1-Y188)</f>
        <v>0</v>
      </c>
      <c r="AA188" s="3" t="e">
        <f t="shared" si="48"/>
        <v>#REF!</v>
      </c>
      <c r="AB188" s="5" t="e">
        <f>IF(AA188=0,"",RANK(AA188,AA$7:AA$280))</f>
        <v>#REF!</v>
      </c>
      <c r="AC188" s="15"/>
      <c r="AD188" s="16"/>
      <c r="AE188" s="16"/>
      <c r="AF188" s="16"/>
      <c r="AG188" s="5">
        <f t="shared" si="45"/>
        <v>0</v>
      </c>
      <c r="AH188" s="5">
        <f>IF(AC188="","",RANK(AG188,AG$7:AG$280))</f>
      </c>
      <c r="AI188" s="31">
        <f>IF(AH188="",0,AG$281+1-AH188)</f>
        <v>0</v>
      </c>
      <c r="AJ188" s="3" t="e">
        <f t="shared" si="50"/>
        <v>#REF!</v>
      </c>
      <c r="AK188" s="5" t="e">
        <f>IF(AJ188=0,"",RANK(AJ188,AJ$7:AJ$280))</f>
        <v>#REF!</v>
      </c>
      <c r="AL188" s="15"/>
      <c r="AM188" s="16"/>
      <c r="AN188" s="16"/>
      <c r="AO188" s="16"/>
      <c r="AP188" s="4">
        <f t="shared" si="40"/>
        <v>0</v>
      </c>
      <c r="AQ188" s="5">
        <f>IF(AL188="","",RANK(AP188,AP$7:AP$280))</f>
      </c>
      <c r="AR188" s="31">
        <f>IF(AQ188="",0,AP$281+1-AQ188)</f>
        <v>0</v>
      </c>
      <c r="AS188" s="3" t="e">
        <f t="shared" si="41"/>
        <v>#REF!</v>
      </c>
      <c r="AT188" s="5" t="e">
        <f>IF(AS188=0,"",RANK(AS188,AS$7:AS$280))</f>
        <v>#REF!</v>
      </c>
      <c r="AU188" s="15"/>
      <c r="AV188" s="16"/>
      <c r="AW188" s="16"/>
      <c r="AX188" s="16"/>
      <c r="AY188" s="5">
        <f t="shared" si="51"/>
        <v>0</v>
      </c>
      <c r="AZ188" s="5">
        <f>IF(AU188="","",RANK(AY188,AY$8:AY$280))</f>
      </c>
      <c r="BA188" s="42">
        <f>IF(AZ188="",0,AY$281+1-AZ188)</f>
        <v>0</v>
      </c>
      <c r="BB188" s="3" t="e">
        <f t="shared" si="43"/>
        <v>#REF!</v>
      </c>
      <c r="BC188" s="62" t="e">
        <f>IF(BB188=0,"",RANK(BB188,BB$8:BB$280))</f>
        <v>#REF!</v>
      </c>
      <c r="BG188" s="79"/>
    </row>
    <row r="189" spans="2:59" ht="15">
      <c r="B189" s="95" t="s">
        <v>145</v>
      </c>
      <c r="C189" s="96" t="s">
        <v>709</v>
      </c>
      <c r="D189" s="97">
        <v>1117570084</v>
      </c>
      <c r="E189" s="15" t="s">
        <v>1279</v>
      </c>
      <c r="F189" s="37">
        <v>15</v>
      </c>
      <c r="G189" s="37">
        <v>13</v>
      </c>
      <c r="H189" s="37">
        <v>13</v>
      </c>
      <c r="I189" s="4">
        <f t="shared" si="46"/>
        <v>41</v>
      </c>
      <c r="J189" s="5">
        <f>IF(E189="","",RANK(I189,I$7:I$280))</f>
        <v>87</v>
      </c>
      <c r="K189" s="15"/>
      <c r="L189" s="16"/>
      <c r="M189" s="16"/>
      <c r="N189" s="16"/>
      <c r="O189" s="4">
        <f t="shared" si="49"/>
        <v>0</v>
      </c>
      <c r="P189" s="5">
        <f>IF(K189="","",RANK(O189,O$7:O$280))</f>
      </c>
      <c r="Q189" s="31">
        <f>IF(P189="",0,O$281+1-P189)</f>
        <v>0</v>
      </c>
      <c r="R189" s="3" t="e">
        <f>Q189+#REF!</f>
        <v>#REF!</v>
      </c>
      <c r="S189" s="5" t="e">
        <f>IF(R189=0,"",RANK(R189,R$7:R$280))</f>
        <v>#REF!</v>
      </c>
      <c r="T189" s="15"/>
      <c r="U189" s="16"/>
      <c r="V189" s="16"/>
      <c r="W189" s="16"/>
      <c r="X189" s="4">
        <f t="shared" si="47"/>
        <v>0</v>
      </c>
      <c r="Y189" s="5">
        <f>IF(T189="","",RANK(X189,X$7:X$280))</f>
      </c>
      <c r="Z189" s="31">
        <f>IF(Y189="",0,X$281+1-Y189)</f>
        <v>0</v>
      </c>
      <c r="AA189" s="3" t="e">
        <f t="shared" si="48"/>
        <v>#REF!</v>
      </c>
      <c r="AB189" s="5" t="e">
        <f>IF(AA189=0,"",RANK(AA189,AA$7:AA$280))</f>
        <v>#REF!</v>
      </c>
      <c r="AC189" s="15"/>
      <c r="AD189" s="16"/>
      <c r="AE189" s="16"/>
      <c r="AF189" s="16"/>
      <c r="AG189" s="5">
        <f t="shared" si="45"/>
        <v>0</v>
      </c>
      <c r="AH189" s="5">
        <f>IF(AC189="","",RANK(AG189,AG$7:AG$280))</f>
      </c>
      <c r="AI189" s="32">
        <f>IF(AH189="",0,AG$281+1-AH189)</f>
        <v>0</v>
      </c>
      <c r="AJ189" s="3" t="e">
        <f t="shared" si="50"/>
        <v>#REF!</v>
      </c>
      <c r="AK189" s="5" t="e">
        <f>IF(AJ189=0,"",RANK(AJ189,AJ$7:AJ$280))</f>
        <v>#REF!</v>
      </c>
      <c r="AL189" s="15"/>
      <c r="AM189" s="16"/>
      <c r="AN189" s="16"/>
      <c r="AO189" s="16"/>
      <c r="AP189" s="4">
        <f t="shared" si="40"/>
        <v>0</v>
      </c>
      <c r="AQ189" s="5">
        <f>IF(AL189="","",RANK(AP189,AP$7:AP$280))</f>
      </c>
      <c r="AR189" s="31">
        <f>IF(AQ189="",0,AP$281+1-AQ189)</f>
        <v>0</v>
      </c>
      <c r="AS189" s="3" t="e">
        <f t="shared" si="41"/>
        <v>#REF!</v>
      </c>
      <c r="AT189" s="5" t="e">
        <f>IF(AS189=0,"",RANK(AS189,AS$7:AS$280))</f>
        <v>#REF!</v>
      </c>
      <c r="AU189" s="15"/>
      <c r="AV189" s="16"/>
      <c r="AW189" s="16"/>
      <c r="AX189" s="16"/>
      <c r="AY189" s="5">
        <f t="shared" si="51"/>
        <v>0</v>
      </c>
      <c r="AZ189" s="5">
        <f>IF(AU189="","",RANK(AY189,AY$8:AY$280))</f>
      </c>
      <c r="BA189" s="42">
        <f>IF(AZ189="",0,AY$281+1-AZ189)</f>
        <v>0</v>
      </c>
      <c r="BB189" s="3" t="e">
        <f t="shared" si="43"/>
        <v>#REF!</v>
      </c>
      <c r="BC189" s="62" t="e">
        <f>IF(BB189=0,"",RANK(BB189,BB$8:BB$280))</f>
        <v>#REF!</v>
      </c>
      <c r="BG189" s="79"/>
    </row>
    <row r="190" spans="2:59" ht="15">
      <c r="B190" s="95" t="s">
        <v>1111</v>
      </c>
      <c r="C190" s="96" t="s">
        <v>709</v>
      </c>
      <c r="D190" s="97">
        <v>1117570085</v>
      </c>
      <c r="E190" s="15" t="s">
        <v>1166</v>
      </c>
      <c r="F190" s="37">
        <v>15</v>
      </c>
      <c r="G190" s="37">
        <v>15</v>
      </c>
      <c r="H190" s="37">
        <v>15</v>
      </c>
      <c r="I190" s="4">
        <f t="shared" si="46"/>
        <v>45</v>
      </c>
      <c r="J190" s="5">
        <f>IF(E190="","",RANK(I190,I$7:I$280))</f>
        <v>32</v>
      </c>
      <c r="K190" s="15"/>
      <c r="L190" s="16"/>
      <c r="M190" s="16"/>
      <c r="N190" s="16"/>
      <c r="O190" s="4">
        <f t="shared" si="49"/>
        <v>0</v>
      </c>
      <c r="P190" s="5">
        <f>IF(K190="","",RANK(O190,O$7:O$280))</f>
      </c>
      <c r="Q190" s="31">
        <f>IF(P190="",0,O$281+1-P190)</f>
        <v>0</v>
      </c>
      <c r="R190" s="3" t="e">
        <f>Q190+#REF!</f>
        <v>#REF!</v>
      </c>
      <c r="S190" s="5" t="e">
        <f>IF(R190=0,"",RANK(R190,R$7:R$280))</f>
        <v>#REF!</v>
      </c>
      <c r="T190" s="15"/>
      <c r="U190" s="16"/>
      <c r="V190" s="16"/>
      <c r="W190" s="16"/>
      <c r="X190" s="4">
        <f t="shared" si="47"/>
        <v>0</v>
      </c>
      <c r="Y190" s="5">
        <f>IF(T190="","",RANK(X190,X$7:X$280))</f>
      </c>
      <c r="Z190" s="31">
        <f>IF(Y190="",0,X$281+1-Y190)</f>
        <v>0</v>
      </c>
      <c r="AA190" s="3" t="e">
        <f t="shared" si="48"/>
        <v>#REF!</v>
      </c>
      <c r="AB190" s="5" t="e">
        <f>IF(AA190=0,"",RANK(AA190,AA$7:AA$280))</f>
        <v>#REF!</v>
      </c>
      <c r="AC190" s="15"/>
      <c r="AD190" s="16"/>
      <c r="AE190" s="16"/>
      <c r="AF190" s="16"/>
      <c r="AG190" s="5">
        <f t="shared" si="45"/>
        <v>0</v>
      </c>
      <c r="AH190" s="5">
        <f>IF(AC190="","",RANK(AG190,AG$7:AG$280))</f>
      </c>
      <c r="AI190" s="31">
        <f>IF(AH190="",0,AG$281+1-AH190)</f>
        <v>0</v>
      </c>
      <c r="AJ190" s="3" t="e">
        <f t="shared" si="50"/>
        <v>#REF!</v>
      </c>
      <c r="AK190" s="5" t="e">
        <f>IF(AJ190=0,"",RANK(AJ190,AJ$7:AJ$280))</f>
        <v>#REF!</v>
      </c>
      <c r="AL190" s="15"/>
      <c r="AM190" s="16"/>
      <c r="AN190" s="16"/>
      <c r="AO190" s="16"/>
      <c r="AP190" s="4">
        <f t="shared" si="40"/>
        <v>0</v>
      </c>
      <c r="AQ190" s="5">
        <f>IF(AL190="","",RANK(AP190,AP$7:AP$280))</f>
      </c>
      <c r="AR190" s="31">
        <f>IF(AQ190="",0,AP$281+1-AQ190)</f>
        <v>0</v>
      </c>
      <c r="AS190" s="3" t="e">
        <f t="shared" si="41"/>
        <v>#REF!</v>
      </c>
      <c r="AT190" s="5" t="e">
        <f>IF(AS190=0,"",RANK(AS190,AS$7:AS$280))</f>
        <v>#REF!</v>
      </c>
      <c r="AU190" s="15"/>
      <c r="AV190" s="16"/>
      <c r="AW190" s="16"/>
      <c r="AX190" s="16"/>
      <c r="AY190" s="5">
        <f t="shared" si="51"/>
        <v>0</v>
      </c>
      <c r="AZ190" s="5">
        <f>IF(AU190="","",RANK(AY190,AY$8:AY$280))</f>
      </c>
      <c r="BA190" s="42">
        <f>IF(AZ190="",0,AY$281+1-AZ190)</f>
        <v>0</v>
      </c>
      <c r="BB190" s="3" t="e">
        <f t="shared" si="43"/>
        <v>#REF!</v>
      </c>
      <c r="BC190" s="62" t="e">
        <f>IF(BB190=0,"",RANK(BB190,BB$8:BB$280))</f>
        <v>#REF!</v>
      </c>
      <c r="BG190" s="79"/>
    </row>
    <row r="191" spans="2:59" ht="15">
      <c r="B191" s="95" t="s">
        <v>1112</v>
      </c>
      <c r="C191" s="96" t="s">
        <v>709</v>
      </c>
      <c r="D191" s="97">
        <v>1117570108</v>
      </c>
      <c r="E191" s="15" t="s">
        <v>1280</v>
      </c>
      <c r="F191" s="37">
        <v>13</v>
      </c>
      <c r="G191" s="37">
        <v>12</v>
      </c>
      <c r="H191" s="37">
        <v>13</v>
      </c>
      <c r="I191" s="4">
        <f t="shared" si="46"/>
        <v>38</v>
      </c>
      <c r="J191" s="5">
        <f>IF(E191="","",RANK(I191,I$7:I$280))</f>
        <v>125</v>
      </c>
      <c r="K191" s="15"/>
      <c r="L191" s="16"/>
      <c r="M191" s="16"/>
      <c r="N191" s="16"/>
      <c r="O191" s="4">
        <f t="shared" si="49"/>
        <v>0</v>
      </c>
      <c r="P191" s="5">
        <f>IF(K191="","",RANK(O191,O$7:O$280))</f>
      </c>
      <c r="Q191" s="31">
        <f>IF(P191="",0,O$281+1-P191)</f>
        <v>0</v>
      </c>
      <c r="R191" s="3" t="e">
        <f>Q191+#REF!</f>
        <v>#REF!</v>
      </c>
      <c r="S191" s="5" t="e">
        <f>IF(R191=0,"",RANK(R191,R$7:R$280))</f>
        <v>#REF!</v>
      </c>
      <c r="T191" s="15"/>
      <c r="U191" s="16"/>
      <c r="V191" s="16"/>
      <c r="W191" s="16"/>
      <c r="X191" s="4">
        <f t="shared" si="47"/>
        <v>0</v>
      </c>
      <c r="Y191" s="5">
        <f>IF(T191="","",RANK(X191,X$7:X$280))</f>
      </c>
      <c r="Z191" s="31">
        <f>IF(Y191="",0,X$281+1-Y191)</f>
        <v>0</v>
      </c>
      <c r="AA191" s="3" t="e">
        <f t="shared" si="48"/>
        <v>#REF!</v>
      </c>
      <c r="AB191" s="5" t="e">
        <f>IF(AA191=0,"",RANK(AA191,AA$7:AA$280))</f>
        <v>#REF!</v>
      </c>
      <c r="AC191" s="15"/>
      <c r="AD191" s="16"/>
      <c r="AE191" s="16"/>
      <c r="AF191" s="16"/>
      <c r="AG191" s="5">
        <f t="shared" si="45"/>
        <v>0</v>
      </c>
      <c r="AH191" s="5">
        <f>IF(AC191="","",RANK(AG191,AG$7:AG$280))</f>
      </c>
      <c r="AI191" s="31">
        <f>IF(AH191="",0,AG$281+1-AH191)</f>
        <v>0</v>
      </c>
      <c r="AJ191" s="3" t="e">
        <f t="shared" si="50"/>
        <v>#REF!</v>
      </c>
      <c r="AK191" s="5" t="e">
        <f>IF(AJ191=0,"",RANK(AJ191,AJ$7:AJ$280))</f>
        <v>#REF!</v>
      </c>
      <c r="AL191" s="15"/>
      <c r="AM191" s="16"/>
      <c r="AN191" s="16"/>
      <c r="AO191" s="16"/>
      <c r="AP191" s="4">
        <f t="shared" si="40"/>
        <v>0</v>
      </c>
      <c r="AQ191" s="5">
        <f>IF(AL191="","",RANK(AP191,AP$7:AP$280))</f>
      </c>
      <c r="AR191" s="31">
        <f>IF(AQ191="",0,AP$281+1-AQ191)</f>
        <v>0</v>
      </c>
      <c r="AS191" s="3" t="e">
        <f t="shared" si="41"/>
        <v>#REF!</v>
      </c>
      <c r="AT191" s="5" t="e">
        <f>IF(AS191=0,"",RANK(AS191,AS$7:AS$280))</f>
        <v>#REF!</v>
      </c>
      <c r="AU191" s="15"/>
      <c r="AV191" s="16"/>
      <c r="AW191" s="16"/>
      <c r="AX191" s="16"/>
      <c r="AY191" s="5">
        <f t="shared" si="51"/>
        <v>0</v>
      </c>
      <c r="AZ191" s="5">
        <f>IF(AU191="","",RANK(AY191,AY$8:AY$280))</f>
      </c>
      <c r="BA191" s="42">
        <f>IF(AZ191="",0,AY$281+1-AZ191)</f>
        <v>0</v>
      </c>
      <c r="BB191" s="3" t="e">
        <f t="shared" si="43"/>
        <v>#REF!</v>
      </c>
      <c r="BC191" s="62" t="e">
        <f>IF(BB191=0,"",RANK(BB191,BB$8:BB$280))</f>
        <v>#REF!</v>
      </c>
      <c r="BG191" s="79"/>
    </row>
    <row r="192" spans="2:59" ht="15">
      <c r="B192" s="95" t="s">
        <v>1113</v>
      </c>
      <c r="C192" s="96" t="s">
        <v>709</v>
      </c>
      <c r="D192" s="97">
        <v>1117570155</v>
      </c>
      <c r="E192" s="15" t="s">
        <v>1281</v>
      </c>
      <c r="F192" s="37">
        <v>10</v>
      </c>
      <c r="G192" s="37">
        <v>13</v>
      </c>
      <c r="H192" s="37">
        <v>13</v>
      </c>
      <c r="I192" s="4">
        <f t="shared" si="46"/>
        <v>36</v>
      </c>
      <c r="J192" s="5">
        <f>IF(E192="","",RANK(I192,I$7:I$280))</f>
        <v>162</v>
      </c>
      <c r="K192" s="15"/>
      <c r="L192" s="16"/>
      <c r="M192" s="16"/>
      <c r="N192" s="16"/>
      <c r="O192" s="4">
        <f t="shared" si="49"/>
        <v>0</v>
      </c>
      <c r="P192" s="5">
        <f>IF(K192="","",RANK(O192,O$7:O$280))</f>
      </c>
      <c r="Q192" s="31">
        <f>IF(P192="",0,O$281+1-P192)</f>
        <v>0</v>
      </c>
      <c r="R192" s="3" t="e">
        <f>Q192+#REF!</f>
        <v>#REF!</v>
      </c>
      <c r="S192" s="5" t="e">
        <f>IF(R192=0,"",RANK(R192,R$7:R$280))</f>
        <v>#REF!</v>
      </c>
      <c r="T192" s="15"/>
      <c r="U192" s="16"/>
      <c r="V192" s="16"/>
      <c r="W192" s="16"/>
      <c r="X192" s="4">
        <f t="shared" si="47"/>
        <v>0</v>
      </c>
      <c r="Y192" s="5">
        <f>IF(T192="","",RANK(X192,X$7:X$280))</f>
      </c>
      <c r="Z192" s="31">
        <f>IF(Y192="",0,X$281+1-Y192)</f>
        <v>0</v>
      </c>
      <c r="AA192" s="3" t="e">
        <f t="shared" si="48"/>
        <v>#REF!</v>
      </c>
      <c r="AB192" s="5" t="e">
        <f>IF(AA192=0,"",RANK(AA192,AA$7:AA$280))</f>
        <v>#REF!</v>
      </c>
      <c r="AC192" s="15"/>
      <c r="AD192" s="16"/>
      <c r="AE192" s="16"/>
      <c r="AF192" s="16"/>
      <c r="AG192" s="5">
        <f t="shared" si="45"/>
        <v>0</v>
      </c>
      <c r="AH192" s="5">
        <f>IF(AC192="","",RANK(AG192,AG$7:AG$280))</f>
      </c>
      <c r="AI192" s="31">
        <f>IF(AH192="",0,AG$281+1-AH192)</f>
        <v>0</v>
      </c>
      <c r="AJ192" s="3" t="e">
        <f t="shared" si="50"/>
        <v>#REF!</v>
      </c>
      <c r="AK192" s="5" t="e">
        <f>IF(AJ192=0,"",RANK(AJ192,AJ$7:AJ$280))</f>
        <v>#REF!</v>
      </c>
      <c r="AL192" s="15"/>
      <c r="AM192" s="16"/>
      <c r="AN192" s="16"/>
      <c r="AO192" s="16"/>
      <c r="AP192" s="4">
        <f t="shared" si="40"/>
        <v>0</v>
      </c>
      <c r="AQ192" s="5">
        <f>IF(AL192="","",RANK(AP192,AP$7:AP$280))</f>
      </c>
      <c r="AR192" s="31">
        <f>IF(AQ192="",0,AP$281+1-AQ192)</f>
        <v>0</v>
      </c>
      <c r="AS192" s="3" t="e">
        <f t="shared" si="41"/>
        <v>#REF!</v>
      </c>
      <c r="AT192" s="5" t="e">
        <f>IF(AS192=0,"",RANK(AS192,AS$7:AS$280))</f>
        <v>#REF!</v>
      </c>
      <c r="AU192" s="15"/>
      <c r="AV192" s="16"/>
      <c r="AW192" s="16"/>
      <c r="AX192" s="16"/>
      <c r="AY192" s="5">
        <f t="shared" si="51"/>
        <v>0</v>
      </c>
      <c r="AZ192" s="5">
        <f>IF(AU192="","",RANK(AY192,AY$8:AY$280))</f>
      </c>
      <c r="BA192" s="42">
        <f>IF(AZ192="",0,AY$281+1-AZ192)</f>
        <v>0</v>
      </c>
      <c r="BB192" s="3" t="e">
        <f t="shared" si="43"/>
        <v>#REF!</v>
      </c>
      <c r="BC192" s="62" t="e">
        <f>IF(BB192=0,"",RANK(BB192,BB$8:BB$280))</f>
        <v>#REF!</v>
      </c>
      <c r="BG192" s="79"/>
    </row>
    <row r="193" spans="2:59" ht="15">
      <c r="B193" s="95" t="s">
        <v>1363</v>
      </c>
      <c r="C193" s="96" t="s">
        <v>1364</v>
      </c>
      <c r="D193" s="97">
        <v>1117810017</v>
      </c>
      <c r="E193" s="15" t="s">
        <v>1282</v>
      </c>
      <c r="F193" s="37">
        <v>9</v>
      </c>
      <c r="G193" s="37">
        <v>10</v>
      </c>
      <c r="H193" s="37">
        <v>14</v>
      </c>
      <c r="I193" s="4">
        <f>SUM(F193:H193)</f>
        <v>33</v>
      </c>
      <c r="J193" s="5">
        <f>IF(E193="","",RANK(I193,I$7:I$280))</f>
        <v>207</v>
      </c>
      <c r="K193" s="15"/>
      <c r="L193" s="16"/>
      <c r="M193" s="16"/>
      <c r="N193" s="16"/>
      <c r="O193" s="5"/>
      <c r="P193" s="5"/>
      <c r="Q193" s="31"/>
      <c r="R193" s="3"/>
      <c r="S193" s="5"/>
      <c r="T193" s="15"/>
      <c r="U193" s="16"/>
      <c r="V193" s="16"/>
      <c r="W193" s="16"/>
      <c r="X193" s="4"/>
      <c r="Y193" s="5"/>
      <c r="Z193" s="31"/>
      <c r="AA193" s="3"/>
      <c r="AB193" s="5"/>
      <c r="AC193" s="15"/>
      <c r="AD193" s="16"/>
      <c r="AE193" s="16"/>
      <c r="AF193" s="16"/>
      <c r="AG193" s="5"/>
      <c r="AH193" s="5"/>
      <c r="AI193" s="31"/>
      <c r="AJ193" s="3"/>
      <c r="AK193" s="5"/>
      <c r="AL193" s="15"/>
      <c r="AM193" s="16"/>
      <c r="AN193" s="16"/>
      <c r="AO193" s="16"/>
      <c r="AP193" s="4"/>
      <c r="AQ193" s="5"/>
      <c r="AR193" s="31"/>
      <c r="AS193" s="3"/>
      <c r="AT193" s="5"/>
      <c r="AU193" s="15"/>
      <c r="AV193" s="16"/>
      <c r="AW193" s="16"/>
      <c r="AX193" s="16"/>
      <c r="AY193" s="5"/>
      <c r="AZ193" s="5"/>
      <c r="BA193" s="42"/>
      <c r="BB193" s="3"/>
      <c r="BC193" s="62"/>
      <c r="BG193" s="79"/>
    </row>
    <row r="194" spans="2:59" ht="15">
      <c r="B194" s="95" t="s">
        <v>95</v>
      </c>
      <c r="C194" s="96" t="s">
        <v>809</v>
      </c>
      <c r="D194" s="97">
        <v>1118930001</v>
      </c>
      <c r="E194" s="15" t="s">
        <v>1283</v>
      </c>
      <c r="F194" s="37">
        <v>14</v>
      </c>
      <c r="G194" s="37">
        <v>10</v>
      </c>
      <c r="H194" s="37">
        <v>14</v>
      </c>
      <c r="I194" s="4">
        <f t="shared" si="46"/>
        <v>38</v>
      </c>
      <c r="J194" s="5">
        <f>IF(E194="","",RANK(I194,I$7:I$280))</f>
        <v>125</v>
      </c>
      <c r="K194" s="15"/>
      <c r="L194" s="16"/>
      <c r="M194" s="16"/>
      <c r="N194" s="16"/>
      <c r="O194" s="5">
        <f t="shared" si="49"/>
        <v>0</v>
      </c>
      <c r="P194" s="5">
        <f>IF(K194="","",RANK(O194,O$7:O$280))</f>
      </c>
      <c r="Q194" s="31">
        <f>IF(P194="",0,O$281+1-P194)</f>
        <v>0</v>
      </c>
      <c r="R194" s="3" t="e">
        <f>Q194+#REF!</f>
        <v>#REF!</v>
      </c>
      <c r="S194" s="5" t="e">
        <f>IF(R194=0,"",RANK(R194,R$7:R$280))</f>
        <v>#REF!</v>
      </c>
      <c r="T194" s="15"/>
      <c r="U194" s="16"/>
      <c r="V194" s="16"/>
      <c r="W194" s="16"/>
      <c r="X194" s="4">
        <f t="shared" si="47"/>
        <v>0</v>
      </c>
      <c r="Y194" s="5">
        <f>IF(T194="","",RANK(X194,X$7:X$280))</f>
      </c>
      <c r="Z194" s="31">
        <f>IF(Y194="",0,X$281+1-Y194)</f>
        <v>0</v>
      </c>
      <c r="AA194" s="3" t="e">
        <f t="shared" si="48"/>
        <v>#REF!</v>
      </c>
      <c r="AB194" s="5" t="e">
        <f>IF(AA194=0,"",RANK(AA194,AA$7:AA$280))</f>
        <v>#REF!</v>
      </c>
      <c r="AC194" s="15"/>
      <c r="AD194" s="16"/>
      <c r="AE194" s="16"/>
      <c r="AF194" s="16"/>
      <c r="AG194" s="5">
        <f t="shared" si="45"/>
        <v>0</v>
      </c>
      <c r="AH194" s="5">
        <f>IF(AC194="","",RANK(AG194,AG$7:AG$280))</f>
      </c>
      <c r="AI194" s="31">
        <f>IF(AH194="",0,AG$281+1-AH194)</f>
        <v>0</v>
      </c>
      <c r="AJ194" s="3" t="e">
        <f t="shared" si="50"/>
        <v>#REF!</v>
      </c>
      <c r="AK194" s="5" t="e">
        <f>IF(AJ194=0,"",RANK(AJ194,AJ$7:AJ$280))</f>
        <v>#REF!</v>
      </c>
      <c r="AL194" s="15"/>
      <c r="AM194" s="16"/>
      <c r="AN194" s="16"/>
      <c r="AO194" s="16"/>
      <c r="AP194" s="4">
        <f t="shared" si="40"/>
        <v>0</v>
      </c>
      <c r="AQ194" s="5">
        <f>IF(AL194="","",RANK(AP194,AP$7:AP$280))</f>
      </c>
      <c r="AR194" s="31">
        <f>IF(AQ194="",0,AP$281+1-AQ194)</f>
        <v>0</v>
      </c>
      <c r="AS194" s="3" t="e">
        <f t="shared" si="41"/>
        <v>#REF!</v>
      </c>
      <c r="AT194" s="5" t="e">
        <f>IF(AS194=0,"",RANK(AS194,AS$7:AS$280))</f>
        <v>#REF!</v>
      </c>
      <c r="AU194" s="15"/>
      <c r="AV194" s="16"/>
      <c r="AW194" s="16"/>
      <c r="AX194" s="16"/>
      <c r="AY194" s="5">
        <f t="shared" si="51"/>
        <v>0</v>
      </c>
      <c r="AZ194" s="5">
        <f>IF(AU194="","",RANK(AY194,AY$8:AY$280))</f>
      </c>
      <c r="BA194" s="42">
        <f>IF(AZ194="",0,AY$281+1-AZ194)</f>
        <v>0</v>
      </c>
      <c r="BB194" s="3" t="e">
        <f t="shared" si="43"/>
        <v>#REF!</v>
      </c>
      <c r="BC194" s="62" t="e">
        <f>IF(BB194=0,"",RANK(BB194,BB$8:BB$280))</f>
        <v>#REF!</v>
      </c>
      <c r="BG194" s="79"/>
    </row>
    <row r="195" spans="2:59" ht="15">
      <c r="B195" s="95" t="s">
        <v>96</v>
      </c>
      <c r="C195" s="96" t="s">
        <v>809</v>
      </c>
      <c r="D195" s="97">
        <v>1118930003</v>
      </c>
      <c r="E195" s="15" t="s">
        <v>1284</v>
      </c>
      <c r="F195" s="37">
        <v>12</v>
      </c>
      <c r="G195" s="37">
        <v>14</v>
      </c>
      <c r="H195" s="37">
        <v>11</v>
      </c>
      <c r="I195" s="4">
        <f t="shared" si="46"/>
        <v>37</v>
      </c>
      <c r="J195" s="5">
        <f>IF(E195="","",RANK(I195,I$7:I$280))</f>
        <v>146</v>
      </c>
      <c r="K195" s="15"/>
      <c r="L195" s="16"/>
      <c r="M195" s="16"/>
      <c r="N195" s="16"/>
      <c r="O195" s="5"/>
      <c r="P195" s="5">
        <f>IF(K195="","",RANK(O195,O$7:O$280))</f>
      </c>
      <c r="Q195" s="31"/>
      <c r="R195" s="3" t="e">
        <f>Q195+#REF!</f>
        <v>#REF!</v>
      </c>
      <c r="S195" s="5" t="e">
        <f>IF(R195=0,"",RANK(R195,R$7:R$280))</f>
        <v>#REF!</v>
      </c>
      <c r="T195" s="15"/>
      <c r="U195" s="16"/>
      <c r="V195" s="16"/>
      <c r="W195" s="16"/>
      <c r="X195" s="4">
        <f t="shared" si="47"/>
        <v>0</v>
      </c>
      <c r="Y195" s="5">
        <f>IF(T195="","",RANK(X195,X$7:X$280))</f>
      </c>
      <c r="Z195" s="31">
        <f>IF(Y195="",0,X$281+1-Y195)</f>
        <v>0</v>
      </c>
      <c r="AA195" s="3" t="e">
        <f t="shared" si="48"/>
        <v>#REF!</v>
      </c>
      <c r="AB195" s="5" t="e">
        <f>IF(AA195=0,"",RANK(AA195,AA$7:AA$280))</f>
        <v>#REF!</v>
      </c>
      <c r="AC195" s="15"/>
      <c r="AD195" s="16"/>
      <c r="AE195" s="16"/>
      <c r="AF195" s="16"/>
      <c r="AG195" s="5"/>
      <c r="AH195" s="5">
        <f>IF(AC195="","",RANK(AG195,AG$7:AG$280))</f>
      </c>
      <c r="AI195" s="32"/>
      <c r="AJ195" s="3" t="e">
        <f t="shared" si="50"/>
        <v>#REF!</v>
      </c>
      <c r="AK195" s="5" t="e">
        <f>IF(AJ195=0,"",RANK(AJ195,AJ$7:AJ$280))</f>
        <v>#REF!</v>
      </c>
      <c r="AL195" s="15"/>
      <c r="AM195" s="16"/>
      <c r="AN195" s="16"/>
      <c r="AO195" s="16"/>
      <c r="AP195" s="4">
        <f t="shared" si="40"/>
        <v>0</v>
      </c>
      <c r="AQ195" s="5">
        <f>IF(AL195="","",RANK(AP195,AP$7:AP$280))</f>
      </c>
      <c r="AR195" s="31">
        <f>IF(AQ195="",0,AP$281+1-AQ195)</f>
        <v>0</v>
      </c>
      <c r="AS195" s="3" t="e">
        <f t="shared" si="41"/>
        <v>#REF!</v>
      </c>
      <c r="AT195" s="5" t="e">
        <f>IF(AS195=0,"",RANK(AS195,AS$7:AS$280))</f>
        <v>#REF!</v>
      </c>
      <c r="AU195" s="15"/>
      <c r="AV195" s="16"/>
      <c r="AW195" s="16"/>
      <c r="AX195" s="16"/>
      <c r="AY195" s="5">
        <f t="shared" si="51"/>
        <v>0</v>
      </c>
      <c r="AZ195" s="5">
        <f>IF(AU195="","",RANK(AY195,AY$8:AY$280))</f>
      </c>
      <c r="BA195" s="42">
        <f>IF(AZ195="",0,AY$281+1-AZ195)</f>
        <v>0</v>
      </c>
      <c r="BB195" s="3" t="e">
        <f t="shared" si="43"/>
        <v>#REF!</v>
      </c>
      <c r="BC195" s="62" t="e">
        <f>IF(BB195=0,"",RANK(BB195,BB$8:BB$280))</f>
        <v>#REF!</v>
      </c>
      <c r="BG195" s="79"/>
    </row>
    <row r="196" spans="2:59" ht="15">
      <c r="B196" s="95" t="s">
        <v>97</v>
      </c>
      <c r="C196" s="96" t="s">
        <v>809</v>
      </c>
      <c r="D196" s="97">
        <v>1118930009</v>
      </c>
      <c r="E196" s="15" t="s">
        <v>1285</v>
      </c>
      <c r="F196" s="37">
        <v>11</v>
      </c>
      <c r="G196" s="37">
        <v>8</v>
      </c>
      <c r="H196" s="37">
        <v>13</v>
      </c>
      <c r="I196" s="4">
        <f t="shared" si="46"/>
        <v>32</v>
      </c>
      <c r="J196" s="5">
        <f>IF(E196="","",RANK(I196,I$7:I$280))</f>
        <v>213</v>
      </c>
      <c r="K196" s="15"/>
      <c r="L196" s="16"/>
      <c r="M196" s="16"/>
      <c r="N196" s="16"/>
      <c r="O196" s="4">
        <f aca="true" t="shared" si="52" ref="O196:O203">SUM(L196:N196)</f>
        <v>0</v>
      </c>
      <c r="P196" s="5">
        <f>IF(K196="","",RANK(O196,O$7:O$280))</f>
      </c>
      <c r="Q196" s="31">
        <f>IF(P196="",0,O$281+1-P196)</f>
        <v>0</v>
      </c>
      <c r="R196" s="3" t="e">
        <f>Q196+#REF!</f>
        <v>#REF!</v>
      </c>
      <c r="S196" s="5" t="e">
        <f>IF(R196=0,"",RANK(R196,R$7:R$280))</f>
        <v>#REF!</v>
      </c>
      <c r="T196" s="15"/>
      <c r="U196" s="16"/>
      <c r="V196" s="16"/>
      <c r="W196" s="16"/>
      <c r="X196" s="4">
        <f t="shared" si="47"/>
        <v>0</v>
      </c>
      <c r="Y196" s="5">
        <f>IF(T196="","",RANK(X196,X$7:X$280))</f>
      </c>
      <c r="Z196" s="31">
        <f>IF(Y196="",0,X$281+1-Y196)</f>
        <v>0</v>
      </c>
      <c r="AA196" s="3" t="e">
        <f t="shared" si="48"/>
        <v>#REF!</v>
      </c>
      <c r="AB196" s="5" t="e">
        <f>IF(AA196=0,"",RANK(AA196,AA$7:AA$280))</f>
        <v>#REF!</v>
      </c>
      <c r="AC196" s="15"/>
      <c r="AD196" s="16"/>
      <c r="AE196" s="16"/>
      <c r="AF196" s="16"/>
      <c r="AG196" s="5">
        <f aca="true" t="shared" si="53" ref="AG196:AG203">SUM(AD196:AF196)</f>
        <v>0</v>
      </c>
      <c r="AH196" s="5">
        <f>IF(AC196="","",RANK(AG196,AG$7:AG$280))</f>
      </c>
      <c r="AI196" s="32">
        <f>IF(AH196="",0,AG$281+1-AH196)</f>
        <v>0</v>
      </c>
      <c r="AJ196" s="3" t="e">
        <f t="shared" si="50"/>
        <v>#REF!</v>
      </c>
      <c r="AK196" s="5" t="e">
        <f>IF(AJ196=0,"",RANK(AJ196,AJ$7:AJ$280))</f>
        <v>#REF!</v>
      </c>
      <c r="AL196" s="15"/>
      <c r="AM196" s="16"/>
      <c r="AN196" s="16"/>
      <c r="AO196" s="16"/>
      <c r="AP196" s="4">
        <f t="shared" si="40"/>
        <v>0</v>
      </c>
      <c r="AQ196" s="5">
        <f>IF(AL196="","",RANK(AP196,AP$7:AP$280))</f>
      </c>
      <c r="AR196" s="31">
        <f>IF(AQ196="",0,AP$281+1-AQ196)</f>
        <v>0</v>
      </c>
      <c r="AS196" s="3" t="e">
        <f t="shared" si="41"/>
        <v>#REF!</v>
      </c>
      <c r="AT196" s="5" t="e">
        <f>IF(AS196=0,"",RANK(AS196,AS$7:AS$280))</f>
        <v>#REF!</v>
      </c>
      <c r="AU196" s="15"/>
      <c r="AV196" s="16"/>
      <c r="AW196" s="16"/>
      <c r="AX196" s="16"/>
      <c r="AY196" s="5">
        <f t="shared" si="51"/>
        <v>0</v>
      </c>
      <c r="AZ196" s="5">
        <f>IF(AU196="","",RANK(AY196,AY$8:AY$280))</f>
      </c>
      <c r="BA196" s="42">
        <f>IF(AZ196="",0,AY$281+1-AZ196)</f>
        <v>0</v>
      </c>
      <c r="BB196" s="3" t="e">
        <f t="shared" si="43"/>
        <v>#REF!</v>
      </c>
      <c r="BC196" s="62" t="e">
        <f>IF(BB196=0,"",RANK(BB196,BB$8:BB$280))</f>
        <v>#REF!</v>
      </c>
      <c r="BG196" s="79"/>
    </row>
    <row r="197" spans="2:59" ht="15">
      <c r="B197" s="95" t="s">
        <v>98</v>
      </c>
      <c r="C197" s="96" t="s">
        <v>809</v>
      </c>
      <c r="D197" s="97">
        <v>1118930024</v>
      </c>
      <c r="E197" s="15" t="s">
        <v>1286</v>
      </c>
      <c r="F197" s="37">
        <v>13</v>
      </c>
      <c r="G197" s="37">
        <v>13</v>
      </c>
      <c r="H197" s="37">
        <v>15</v>
      </c>
      <c r="I197" s="4">
        <f t="shared" si="46"/>
        <v>41</v>
      </c>
      <c r="J197" s="5">
        <f>IF(E197="","",RANK(I197,I$7:I$280))</f>
        <v>87</v>
      </c>
      <c r="K197" s="15"/>
      <c r="L197" s="16"/>
      <c r="M197" s="16"/>
      <c r="N197" s="16"/>
      <c r="O197" s="5">
        <f t="shared" si="52"/>
        <v>0</v>
      </c>
      <c r="P197" s="5">
        <f>IF(K197="","",RANK(O197,O$7:O$280))</f>
      </c>
      <c r="Q197" s="31">
        <f>IF(P197="",0,O$281+1-P197)</f>
        <v>0</v>
      </c>
      <c r="R197" s="3" t="e">
        <f>Q197+#REF!</f>
        <v>#REF!</v>
      </c>
      <c r="S197" s="5" t="e">
        <f>IF(R197=0,"",RANK(R197,R$7:R$280))</f>
        <v>#REF!</v>
      </c>
      <c r="T197" s="15"/>
      <c r="U197" s="16"/>
      <c r="V197" s="16"/>
      <c r="W197" s="16"/>
      <c r="X197" s="4">
        <f t="shared" si="47"/>
        <v>0</v>
      </c>
      <c r="Y197" s="5">
        <f>IF(T197="","",RANK(X197,X$7:X$280))</f>
      </c>
      <c r="Z197" s="31">
        <f>IF(Y197="",0,X$281+1-Y197)</f>
        <v>0</v>
      </c>
      <c r="AA197" s="3" t="e">
        <f t="shared" si="48"/>
        <v>#REF!</v>
      </c>
      <c r="AB197" s="5" t="e">
        <f>IF(AA197=0,"",RANK(AA197,AA$7:AA$280))</f>
        <v>#REF!</v>
      </c>
      <c r="AC197" s="15"/>
      <c r="AD197" s="16"/>
      <c r="AE197" s="16"/>
      <c r="AF197" s="16"/>
      <c r="AG197" s="5">
        <f t="shared" si="53"/>
        <v>0</v>
      </c>
      <c r="AH197" s="5">
        <f>IF(AC197="","",RANK(AG197,AG$7:AG$280))</f>
      </c>
      <c r="AI197" s="31">
        <f>IF(AH197="",0,AG$281+1-AH197)</f>
        <v>0</v>
      </c>
      <c r="AJ197" s="3" t="e">
        <f t="shared" si="50"/>
        <v>#REF!</v>
      </c>
      <c r="AK197" s="5" t="e">
        <f>IF(AJ197=0,"",RANK(AJ197,AJ$7:AJ$280))</f>
        <v>#REF!</v>
      </c>
      <c r="AL197" s="15"/>
      <c r="AM197" s="16"/>
      <c r="AN197" s="16"/>
      <c r="AO197" s="16"/>
      <c r="AP197" s="4">
        <f t="shared" si="40"/>
        <v>0</v>
      </c>
      <c r="AQ197" s="5">
        <f>IF(AL197="","",RANK(AP197,AP$7:AP$280))</f>
      </c>
      <c r="AR197" s="31">
        <f>IF(AQ197="",0,AP$281+1-AQ197)</f>
        <v>0</v>
      </c>
      <c r="AS197" s="3" t="e">
        <f t="shared" si="41"/>
        <v>#REF!</v>
      </c>
      <c r="AT197" s="5" t="e">
        <f>IF(AS197=0,"",RANK(AS197,AS$7:AS$280))</f>
        <v>#REF!</v>
      </c>
      <c r="AU197" s="15"/>
      <c r="AV197" s="16"/>
      <c r="AW197" s="16"/>
      <c r="AX197" s="16"/>
      <c r="AY197" s="5">
        <f t="shared" si="51"/>
        <v>0</v>
      </c>
      <c r="AZ197" s="5">
        <f>IF(AU197="","",RANK(AY197,AY$8:AY$280))</f>
      </c>
      <c r="BA197" s="42">
        <f>IF(AZ197="",0,AY$281+1-AZ197)</f>
        <v>0</v>
      </c>
      <c r="BB197" s="3" t="e">
        <f t="shared" si="43"/>
        <v>#REF!</v>
      </c>
      <c r="BC197" s="62" t="e">
        <f>IF(BB197=0,"",RANK(BB197,BB$8:BB$280))</f>
        <v>#REF!</v>
      </c>
      <c r="BG197" s="79"/>
    </row>
    <row r="198" spans="2:59" ht="15">
      <c r="B198" s="95" t="s">
        <v>99</v>
      </c>
      <c r="C198" s="96" t="s">
        <v>809</v>
      </c>
      <c r="D198" s="97">
        <v>1118930031</v>
      </c>
      <c r="E198" s="15" t="s">
        <v>1287</v>
      </c>
      <c r="F198" s="37">
        <v>12</v>
      </c>
      <c r="G198" s="37">
        <v>13</v>
      </c>
      <c r="H198" s="37">
        <v>15</v>
      </c>
      <c r="I198" s="4">
        <f t="shared" si="46"/>
        <v>40</v>
      </c>
      <c r="J198" s="5">
        <f>IF(E198="","",RANK(I198,I$7:I$280))</f>
        <v>98</v>
      </c>
      <c r="K198" s="15"/>
      <c r="L198" s="16"/>
      <c r="M198" s="16"/>
      <c r="N198" s="16"/>
      <c r="O198" s="4">
        <f t="shared" si="52"/>
        <v>0</v>
      </c>
      <c r="P198" s="5">
        <f>IF(K198="","",RANK(O198,O$7:O$280))</f>
      </c>
      <c r="Q198" s="31">
        <f>IF(P198="",0,O$281+1-P198)</f>
        <v>0</v>
      </c>
      <c r="R198" s="3" t="e">
        <f>Q198+#REF!</f>
        <v>#REF!</v>
      </c>
      <c r="S198" s="5" t="e">
        <f>IF(R198=0,"",RANK(R198,R$7:R$280))</f>
        <v>#REF!</v>
      </c>
      <c r="T198" s="15"/>
      <c r="U198" s="16"/>
      <c r="V198" s="16"/>
      <c r="W198" s="16"/>
      <c r="X198" s="4">
        <f t="shared" si="47"/>
        <v>0</v>
      </c>
      <c r="Y198" s="5">
        <f>IF(T198="","",RANK(X198,X$7:X$280))</f>
      </c>
      <c r="Z198" s="31">
        <f>IF(Y198="",0,X$281+1-Y198)</f>
        <v>0</v>
      </c>
      <c r="AA198" s="3" t="e">
        <f t="shared" si="48"/>
        <v>#REF!</v>
      </c>
      <c r="AB198" s="5" t="e">
        <f>IF(AA198=0,"",RANK(AA198,AA$7:AA$280))</f>
        <v>#REF!</v>
      </c>
      <c r="AC198" s="15"/>
      <c r="AD198" s="16"/>
      <c r="AE198" s="16"/>
      <c r="AF198" s="16"/>
      <c r="AG198" s="5">
        <f t="shared" si="53"/>
        <v>0</v>
      </c>
      <c r="AH198" s="5">
        <f>IF(AC198="","",RANK(AG198,AG$7:AG$280))</f>
      </c>
      <c r="AI198" s="31">
        <f>IF(AH198="",0,AG$281+1-AH198)</f>
        <v>0</v>
      </c>
      <c r="AJ198" s="3" t="e">
        <f t="shared" si="50"/>
        <v>#REF!</v>
      </c>
      <c r="AK198" s="5" t="e">
        <f>IF(AJ198=0,"",RANK(AJ198,AJ$7:AJ$280))</f>
        <v>#REF!</v>
      </c>
      <c r="AL198" s="15"/>
      <c r="AM198" s="16"/>
      <c r="AN198" s="16"/>
      <c r="AO198" s="16"/>
      <c r="AP198" s="4">
        <f t="shared" si="40"/>
        <v>0</v>
      </c>
      <c r="AQ198" s="5">
        <f>IF(AL198="","",RANK(AP198,AP$7:AP$280))</f>
      </c>
      <c r="AR198" s="31">
        <f>IF(AQ198="",0,AP$281+1-AQ198)</f>
        <v>0</v>
      </c>
      <c r="AS198" s="3" t="e">
        <f t="shared" si="41"/>
        <v>#REF!</v>
      </c>
      <c r="AT198" s="5" t="e">
        <f>IF(AS198=0,"",RANK(AS198,AS$7:AS$280))</f>
        <v>#REF!</v>
      </c>
      <c r="AU198" s="15"/>
      <c r="AV198" s="16"/>
      <c r="AW198" s="16"/>
      <c r="AX198" s="16"/>
      <c r="AY198" s="5">
        <f t="shared" si="51"/>
        <v>0</v>
      </c>
      <c r="AZ198" s="5">
        <f>IF(AU198="","",RANK(AY198,AY$8:AY$280))</f>
      </c>
      <c r="BA198" s="42">
        <f>IF(AZ198="",0,AY$281+1-AZ198)</f>
        <v>0</v>
      </c>
      <c r="BB198" s="3" t="e">
        <f t="shared" si="43"/>
        <v>#REF!</v>
      </c>
      <c r="BC198" s="62" t="e">
        <f>IF(BB198=0,"",RANK(BB198,BB$8:BB$280))</f>
        <v>#REF!</v>
      </c>
      <c r="BG198" s="79"/>
    </row>
    <row r="199" spans="2:59" ht="15">
      <c r="B199" s="95" t="s">
        <v>100</v>
      </c>
      <c r="C199" s="96" t="s">
        <v>809</v>
      </c>
      <c r="D199" s="97">
        <v>1118930046</v>
      </c>
      <c r="E199" s="15"/>
      <c r="F199" s="37"/>
      <c r="G199" s="37"/>
      <c r="H199" s="37"/>
      <c r="I199" s="4">
        <f t="shared" si="46"/>
        <v>0</v>
      </c>
      <c r="J199" s="5">
        <f>IF(E199="","",RANK(I199,I$7:I$280))</f>
      </c>
      <c r="K199" s="15"/>
      <c r="L199" s="16"/>
      <c r="M199" s="16"/>
      <c r="N199" s="16"/>
      <c r="O199" s="4">
        <f t="shared" si="52"/>
        <v>0</v>
      </c>
      <c r="P199" s="5">
        <f>IF(K199="","",RANK(O199,O$7:O$280))</f>
      </c>
      <c r="Q199" s="31">
        <f>IF(P199="",0,O$281+1-P199)</f>
        <v>0</v>
      </c>
      <c r="R199" s="3" t="e">
        <f>Q199+#REF!</f>
        <v>#REF!</v>
      </c>
      <c r="S199" s="5" t="e">
        <f>IF(R199=0,"",RANK(R199,R$7:R$280))</f>
        <v>#REF!</v>
      </c>
      <c r="T199" s="15"/>
      <c r="U199" s="16"/>
      <c r="V199" s="16"/>
      <c r="W199" s="16"/>
      <c r="X199" s="4">
        <f t="shared" si="47"/>
        <v>0</v>
      </c>
      <c r="Y199" s="5">
        <f>IF(T199="","",RANK(X199,X$7:X$280))</f>
      </c>
      <c r="Z199" s="31">
        <f>IF(Y199="",0,X$281+1-Y199)</f>
        <v>0</v>
      </c>
      <c r="AA199" s="3" t="e">
        <f t="shared" si="48"/>
        <v>#REF!</v>
      </c>
      <c r="AB199" s="5" t="e">
        <f>IF(AA199=0,"",RANK(AA199,AA$7:AA$280))</f>
        <v>#REF!</v>
      </c>
      <c r="AC199" s="15"/>
      <c r="AD199" s="16"/>
      <c r="AE199" s="16"/>
      <c r="AF199" s="16"/>
      <c r="AG199" s="5">
        <f t="shared" si="53"/>
        <v>0</v>
      </c>
      <c r="AH199" s="5">
        <f>IF(AC199="","",RANK(AG199,AG$7:AG$280))</f>
      </c>
      <c r="AI199" s="31">
        <f>IF(AH199="",0,AG$281+1-AH199)</f>
        <v>0</v>
      </c>
      <c r="AJ199" s="3" t="e">
        <f t="shared" si="50"/>
        <v>#REF!</v>
      </c>
      <c r="AK199" s="5" t="e">
        <f>IF(AJ199=0,"",RANK(AJ199,AJ$7:AJ$280))</f>
        <v>#REF!</v>
      </c>
      <c r="AL199" s="15"/>
      <c r="AM199" s="16"/>
      <c r="AN199" s="16"/>
      <c r="AO199" s="16"/>
      <c r="AP199" s="4">
        <f t="shared" si="40"/>
        <v>0</v>
      </c>
      <c r="AQ199" s="5">
        <f>IF(AL199="","",RANK(AP199,AP$7:AP$280))</f>
      </c>
      <c r="AR199" s="31">
        <f>IF(AQ199="",0,AP$281+1-AQ199)</f>
        <v>0</v>
      </c>
      <c r="AS199" s="3" t="e">
        <f t="shared" si="41"/>
        <v>#REF!</v>
      </c>
      <c r="AT199" s="5" t="e">
        <f>IF(AS199=0,"",RANK(AS199,AS$7:AS$280))</f>
        <v>#REF!</v>
      </c>
      <c r="AU199" s="15"/>
      <c r="AV199" s="16"/>
      <c r="AW199" s="16"/>
      <c r="AX199" s="16"/>
      <c r="AY199" s="5">
        <f t="shared" si="51"/>
        <v>0</v>
      </c>
      <c r="AZ199" s="5">
        <f>IF(AU199="","",RANK(AY199,AY$8:AY$280))</f>
      </c>
      <c r="BA199" s="42">
        <f>IF(AZ199="",0,AY$281+1-AZ199)</f>
        <v>0</v>
      </c>
      <c r="BB199" s="3" t="e">
        <f t="shared" si="43"/>
        <v>#REF!</v>
      </c>
      <c r="BC199" s="62" t="e">
        <f>IF(BB199=0,"",RANK(BB199,BB$8:BB$280))</f>
        <v>#REF!</v>
      </c>
      <c r="BG199" s="79"/>
    </row>
    <row r="200" spans="2:59" ht="15">
      <c r="B200" s="95" t="s">
        <v>1114</v>
      </c>
      <c r="C200" s="96" t="s">
        <v>809</v>
      </c>
      <c r="D200" s="97">
        <v>1118930048</v>
      </c>
      <c r="E200" s="15" t="s">
        <v>1288</v>
      </c>
      <c r="F200" s="37">
        <v>14</v>
      </c>
      <c r="G200" s="37">
        <v>13</v>
      </c>
      <c r="H200" s="37">
        <v>15</v>
      </c>
      <c r="I200" s="4">
        <f t="shared" si="46"/>
        <v>42</v>
      </c>
      <c r="J200" s="5">
        <f>IF(E200="","",RANK(I200,I$7:I$280))</f>
        <v>66</v>
      </c>
      <c r="K200" s="15"/>
      <c r="L200" s="16"/>
      <c r="M200" s="16"/>
      <c r="N200" s="16"/>
      <c r="O200" s="4">
        <f t="shared" si="52"/>
        <v>0</v>
      </c>
      <c r="P200" s="5">
        <f>IF(K200="","",RANK(O200,O$7:O$280))</f>
      </c>
      <c r="Q200" s="31">
        <f>IF(P200="",0,O$281+1-P200)</f>
        <v>0</v>
      </c>
      <c r="R200" s="3" t="e">
        <f>Q200+#REF!</f>
        <v>#REF!</v>
      </c>
      <c r="S200" s="5" t="e">
        <f>IF(R200=0,"",RANK(R200,R$7:R$280))</f>
        <v>#REF!</v>
      </c>
      <c r="T200" s="15"/>
      <c r="U200" s="16"/>
      <c r="V200" s="16"/>
      <c r="W200" s="16"/>
      <c r="X200" s="4">
        <f t="shared" si="47"/>
        <v>0</v>
      </c>
      <c r="Y200" s="5">
        <f>IF(T200="","",RANK(X200,X$7:X$280))</f>
      </c>
      <c r="Z200" s="31">
        <f>IF(Y200="",0,X$281+1-Y200)</f>
        <v>0</v>
      </c>
      <c r="AA200" s="3" t="e">
        <f t="shared" si="48"/>
        <v>#REF!</v>
      </c>
      <c r="AB200" s="5" t="e">
        <f>IF(AA200=0,"",RANK(AA200,AA$7:AA$280))</f>
        <v>#REF!</v>
      </c>
      <c r="AC200" s="15"/>
      <c r="AD200" s="16"/>
      <c r="AE200" s="16"/>
      <c r="AF200" s="16"/>
      <c r="AG200" s="5">
        <f t="shared" si="53"/>
        <v>0</v>
      </c>
      <c r="AH200" s="5">
        <f>IF(AC200="","",RANK(AG200,AG$7:AG$280))</f>
      </c>
      <c r="AI200" s="31">
        <f>IF(AH200="",0,AG$281+1-AH200)</f>
        <v>0</v>
      </c>
      <c r="AJ200" s="3" t="e">
        <f t="shared" si="50"/>
        <v>#REF!</v>
      </c>
      <c r="AK200" s="5" t="e">
        <f>IF(AJ200=0,"",RANK(AJ200,AJ$7:AJ$280))</f>
        <v>#REF!</v>
      </c>
      <c r="AL200" s="15"/>
      <c r="AM200" s="16"/>
      <c r="AN200" s="16"/>
      <c r="AO200" s="16"/>
      <c r="AP200" s="4">
        <f t="shared" si="40"/>
        <v>0</v>
      </c>
      <c r="AQ200" s="5">
        <f>IF(AL200="","",RANK(AP200,AP$7:AP$280))</f>
      </c>
      <c r="AR200" s="31">
        <f>IF(AQ200="",0,AP$281+1-AQ200)</f>
        <v>0</v>
      </c>
      <c r="AS200" s="3" t="e">
        <f t="shared" si="41"/>
        <v>#REF!</v>
      </c>
      <c r="AT200" s="5" t="e">
        <f>IF(AS200=0,"",RANK(AS200,AS$7:AS$280))</f>
        <v>#REF!</v>
      </c>
      <c r="AU200" s="15"/>
      <c r="AV200" s="16"/>
      <c r="AW200" s="16"/>
      <c r="AX200" s="16"/>
      <c r="AY200" s="5">
        <f t="shared" si="51"/>
        <v>0</v>
      </c>
      <c r="AZ200" s="5">
        <f>IF(AU200="","",RANK(AY200,AY$8:AY$280))</f>
      </c>
      <c r="BA200" s="42">
        <f>IF(AZ200="",0,AY$281+1-AZ200)</f>
        <v>0</v>
      </c>
      <c r="BB200" s="3" t="e">
        <f t="shared" si="43"/>
        <v>#REF!</v>
      </c>
      <c r="BC200" s="62" t="e">
        <f>IF(BB200=0,"",RANK(BB200,BB$8:BB$280))</f>
        <v>#REF!</v>
      </c>
      <c r="BG200" s="79"/>
    </row>
    <row r="201" spans="2:59" ht="15">
      <c r="B201" s="95" t="s">
        <v>101</v>
      </c>
      <c r="C201" s="96" t="s">
        <v>809</v>
      </c>
      <c r="D201" s="97">
        <v>1118930049</v>
      </c>
      <c r="E201" s="15" t="s">
        <v>1289</v>
      </c>
      <c r="F201" s="37">
        <v>17</v>
      </c>
      <c r="G201" s="37">
        <v>15</v>
      </c>
      <c r="H201" s="37">
        <v>15</v>
      </c>
      <c r="I201" s="4">
        <f t="shared" si="46"/>
        <v>47</v>
      </c>
      <c r="J201" s="5">
        <f>IF(E201="","",RANK(I201,I$7:I$280))</f>
        <v>17</v>
      </c>
      <c r="K201" s="15"/>
      <c r="L201" s="16"/>
      <c r="M201" s="16"/>
      <c r="N201" s="16"/>
      <c r="O201" s="5">
        <f t="shared" si="52"/>
        <v>0</v>
      </c>
      <c r="P201" s="5">
        <f>IF(K201="","",RANK(O201,O$7:O$280))</f>
      </c>
      <c r="Q201" s="31">
        <f>IF(P201="",0,O$281+1-P201)</f>
        <v>0</v>
      </c>
      <c r="R201" s="3" t="e">
        <f>Q201+#REF!</f>
        <v>#REF!</v>
      </c>
      <c r="S201" s="5" t="e">
        <f>IF(R201=0,"",RANK(R201,R$7:R$280))</f>
        <v>#REF!</v>
      </c>
      <c r="T201" s="15"/>
      <c r="U201" s="16"/>
      <c r="V201" s="16"/>
      <c r="W201" s="16"/>
      <c r="X201" s="4">
        <f t="shared" si="47"/>
        <v>0</v>
      </c>
      <c r="Y201" s="5">
        <f>IF(T201="","",RANK(X201,X$7:X$280))</f>
      </c>
      <c r="Z201" s="31">
        <f>IF(Y201="",0,X$281+1-Y201)</f>
        <v>0</v>
      </c>
      <c r="AA201" s="3" t="e">
        <f t="shared" si="48"/>
        <v>#REF!</v>
      </c>
      <c r="AB201" s="5" t="e">
        <f>IF(AA201=0,"",RANK(AA201,AA$7:AA$280))</f>
        <v>#REF!</v>
      </c>
      <c r="AC201" s="15"/>
      <c r="AD201" s="16"/>
      <c r="AE201" s="16"/>
      <c r="AF201" s="16"/>
      <c r="AG201" s="5">
        <f t="shared" si="53"/>
        <v>0</v>
      </c>
      <c r="AH201" s="5">
        <f>IF(AC201="","",RANK(AG201,AG$7:AG$280))</f>
      </c>
      <c r="AI201" s="31">
        <f>IF(AH201="",0,AG$281+1-AH201)</f>
        <v>0</v>
      </c>
      <c r="AJ201" s="3" t="e">
        <f t="shared" si="50"/>
        <v>#REF!</v>
      </c>
      <c r="AK201" s="5" t="e">
        <f>IF(AJ201=0,"",RANK(AJ201,AJ$7:AJ$280))</f>
        <v>#REF!</v>
      </c>
      <c r="AL201" s="15"/>
      <c r="AM201" s="16"/>
      <c r="AN201" s="16"/>
      <c r="AO201" s="16"/>
      <c r="AP201" s="4">
        <f t="shared" si="40"/>
        <v>0</v>
      </c>
      <c r="AQ201" s="5">
        <f>IF(AL201="","",RANK(AP201,AP$7:AP$280))</f>
      </c>
      <c r="AR201" s="31">
        <f>IF(AQ201="",0,AP$281+1-AQ201)</f>
        <v>0</v>
      </c>
      <c r="AS201" s="3" t="e">
        <f t="shared" si="41"/>
        <v>#REF!</v>
      </c>
      <c r="AT201" s="5" t="e">
        <f>IF(AS201=0,"",RANK(AS201,AS$7:AS$280))</f>
        <v>#REF!</v>
      </c>
      <c r="AU201" s="15"/>
      <c r="AV201" s="16"/>
      <c r="AW201" s="16"/>
      <c r="AX201" s="16"/>
      <c r="AY201" s="5">
        <f t="shared" si="51"/>
        <v>0</v>
      </c>
      <c r="AZ201" s="5">
        <f>IF(AU201="","",RANK(AY201,AY$8:AY$280))</f>
      </c>
      <c r="BA201" s="42">
        <f>IF(AZ201="",0,AY$281+1-AZ201)</f>
        <v>0</v>
      </c>
      <c r="BB201" s="3" t="e">
        <f t="shared" si="43"/>
        <v>#REF!</v>
      </c>
      <c r="BC201" s="62" t="e">
        <f>IF(BB201=0,"",RANK(BB201,BB$8:BB$280))</f>
        <v>#REF!</v>
      </c>
      <c r="BG201" s="79"/>
    </row>
    <row r="202" spans="2:59" ht="15">
      <c r="B202" s="95" t="s">
        <v>102</v>
      </c>
      <c r="C202" s="96" t="s">
        <v>809</v>
      </c>
      <c r="D202" s="97">
        <v>1118930052</v>
      </c>
      <c r="E202" s="15" t="s">
        <v>1290</v>
      </c>
      <c r="F202" s="37">
        <v>9</v>
      </c>
      <c r="G202" s="37">
        <v>7</v>
      </c>
      <c r="H202" s="37">
        <v>8</v>
      </c>
      <c r="I202" s="4">
        <f t="shared" si="46"/>
        <v>24</v>
      </c>
      <c r="J202" s="5">
        <f>IF(E202="","",RANK(I202,I$7:I$280))</f>
        <v>237</v>
      </c>
      <c r="K202" s="15"/>
      <c r="L202" s="16"/>
      <c r="M202" s="16"/>
      <c r="N202" s="16"/>
      <c r="O202" s="5">
        <f t="shared" si="52"/>
        <v>0</v>
      </c>
      <c r="P202" s="5">
        <f>IF(K202="","",RANK(O202,O$7:O$280))</f>
      </c>
      <c r="Q202" s="31">
        <f>IF(P202="",0,O$281+1-P202)</f>
        <v>0</v>
      </c>
      <c r="R202" s="3" t="e">
        <f>Q202+#REF!</f>
        <v>#REF!</v>
      </c>
      <c r="S202" s="5" t="e">
        <f>IF(R202=0,"",RANK(R202,R$7:R$280))</f>
        <v>#REF!</v>
      </c>
      <c r="T202" s="15"/>
      <c r="U202" s="16"/>
      <c r="V202" s="16"/>
      <c r="W202" s="16"/>
      <c r="X202" s="4">
        <f t="shared" si="47"/>
        <v>0</v>
      </c>
      <c r="Y202" s="5">
        <f>IF(T202="","",RANK(X202,X$7:X$280))</f>
      </c>
      <c r="Z202" s="31">
        <f>IF(Y202="",0,X$281+1-Y202)</f>
        <v>0</v>
      </c>
      <c r="AA202" s="3" t="e">
        <f t="shared" si="48"/>
        <v>#REF!</v>
      </c>
      <c r="AB202" s="5" t="e">
        <f>IF(AA202=0,"",RANK(AA202,AA$7:AA$280))</f>
        <v>#REF!</v>
      </c>
      <c r="AC202" s="15"/>
      <c r="AD202" s="16"/>
      <c r="AE202" s="16"/>
      <c r="AF202" s="16"/>
      <c r="AG202" s="5">
        <f t="shared" si="53"/>
        <v>0</v>
      </c>
      <c r="AH202" s="5">
        <f>IF(AC202="","",RANK(AG202,AG$7:AG$280))</f>
      </c>
      <c r="AI202" s="31">
        <f>IF(AH202="",0,AG$281+1-AH202)</f>
        <v>0</v>
      </c>
      <c r="AJ202" s="3" t="e">
        <f t="shared" si="50"/>
        <v>#REF!</v>
      </c>
      <c r="AK202" s="5" t="e">
        <f>IF(AJ202=0,"",RANK(AJ202,AJ$7:AJ$280))</f>
        <v>#REF!</v>
      </c>
      <c r="AL202" s="15"/>
      <c r="AM202" s="16"/>
      <c r="AN202" s="16"/>
      <c r="AO202" s="16"/>
      <c r="AP202" s="4">
        <f t="shared" si="40"/>
        <v>0</v>
      </c>
      <c r="AQ202" s="5">
        <f>IF(AL202="","",RANK(AP202,AP$7:AP$280))</f>
      </c>
      <c r="AR202" s="31">
        <f>IF(AQ202="",0,AP$281+1-AQ202)</f>
        <v>0</v>
      </c>
      <c r="AS202" s="3" t="e">
        <f t="shared" si="41"/>
        <v>#REF!</v>
      </c>
      <c r="AT202" s="5" t="e">
        <f>IF(AS202=0,"",RANK(AS202,AS$7:AS$280))</f>
        <v>#REF!</v>
      </c>
      <c r="AU202" s="15"/>
      <c r="AV202" s="16"/>
      <c r="AW202" s="16"/>
      <c r="AX202" s="16"/>
      <c r="AY202" s="5">
        <f t="shared" si="51"/>
        <v>0</v>
      </c>
      <c r="AZ202" s="5">
        <f>IF(AU202="","",RANK(AY202,AY$8:AY$280))</f>
      </c>
      <c r="BA202" s="42">
        <f>IF(AZ202="",0,AY$281+1-AZ202)</f>
        <v>0</v>
      </c>
      <c r="BB202" s="3" t="e">
        <f t="shared" si="43"/>
        <v>#REF!</v>
      </c>
      <c r="BC202" s="62" t="e">
        <f>IF(BB202=0,"",RANK(BB202,BB$8:BB$280))</f>
        <v>#REF!</v>
      </c>
      <c r="BG202" s="79"/>
    </row>
    <row r="203" spans="2:59" ht="15">
      <c r="B203" s="95" t="s">
        <v>103</v>
      </c>
      <c r="C203" s="96" t="s">
        <v>809</v>
      </c>
      <c r="D203" s="97">
        <v>1118930053</v>
      </c>
      <c r="E203" s="15" t="s">
        <v>1291</v>
      </c>
      <c r="F203" s="37">
        <v>16</v>
      </c>
      <c r="G203" s="37">
        <v>12</v>
      </c>
      <c r="H203" s="37">
        <v>14</v>
      </c>
      <c r="I203" s="4">
        <f aca="true" t="shared" si="54" ref="I203:I265">SUM(F203:H203)</f>
        <v>42</v>
      </c>
      <c r="J203" s="5">
        <f>IF(E203="","",RANK(I203,I$7:I$280))</f>
        <v>66</v>
      </c>
      <c r="K203" s="15"/>
      <c r="L203" s="16"/>
      <c r="M203" s="16"/>
      <c r="N203" s="16"/>
      <c r="O203" s="5">
        <f t="shared" si="52"/>
        <v>0</v>
      </c>
      <c r="P203" s="5">
        <f>IF(K203="","",RANK(O203,O$7:O$280))</f>
      </c>
      <c r="Q203" s="31">
        <f>IF(P203="",0,O$281+1-P203)</f>
        <v>0</v>
      </c>
      <c r="R203" s="3" t="e">
        <f>Q203+#REF!</f>
        <v>#REF!</v>
      </c>
      <c r="S203" s="5" t="e">
        <f>IF(R203=0,"",RANK(R203,R$7:R$280))</f>
        <v>#REF!</v>
      </c>
      <c r="T203" s="15"/>
      <c r="U203" s="16"/>
      <c r="V203" s="16"/>
      <c r="W203" s="16"/>
      <c r="X203" s="4">
        <f t="shared" si="47"/>
        <v>0</v>
      </c>
      <c r="Y203" s="5">
        <f>IF(T203="","",RANK(X203,X$7:X$280))</f>
      </c>
      <c r="Z203" s="31">
        <f>IF(Y203="",0,X$281+1-Y203)</f>
        <v>0</v>
      </c>
      <c r="AA203" s="3" t="e">
        <f t="shared" si="48"/>
        <v>#REF!</v>
      </c>
      <c r="AB203" s="5" t="e">
        <f>IF(AA203=0,"",RANK(AA203,AA$7:AA$280))</f>
        <v>#REF!</v>
      </c>
      <c r="AC203" s="15"/>
      <c r="AD203" s="16"/>
      <c r="AE203" s="16"/>
      <c r="AF203" s="16"/>
      <c r="AG203" s="5">
        <f t="shared" si="53"/>
        <v>0</v>
      </c>
      <c r="AH203" s="5">
        <f>IF(AC203="","",RANK(AG203,AG$7:AG$280))</f>
      </c>
      <c r="AI203" s="31">
        <f>IF(AH203="",0,AG$281+1-AH203)</f>
        <v>0</v>
      </c>
      <c r="AJ203" s="3" t="e">
        <f t="shared" si="50"/>
        <v>#REF!</v>
      </c>
      <c r="AK203" s="5" t="e">
        <f>IF(AJ203=0,"",RANK(AJ203,AJ$7:AJ$280))</f>
        <v>#REF!</v>
      </c>
      <c r="AL203" s="15"/>
      <c r="AM203" s="16"/>
      <c r="AN203" s="16"/>
      <c r="AO203" s="16"/>
      <c r="AP203" s="4">
        <f t="shared" si="40"/>
        <v>0</v>
      </c>
      <c r="AQ203" s="5">
        <f>IF(AL203="","",RANK(AP203,AP$7:AP$280))</f>
      </c>
      <c r="AR203" s="31">
        <f>IF(AQ203="",0,AP$281+1-AQ203)</f>
        <v>0</v>
      </c>
      <c r="AS203" s="3" t="e">
        <f t="shared" si="41"/>
        <v>#REF!</v>
      </c>
      <c r="AT203" s="5" t="e">
        <f>IF(AS203=0,"",RANK(AS203,AS$7:AS$280))</f>
        <v>#REF!</v>
      </c>
      <c r="AU203" s="15"/>
      <c r="AV203" s="16"/>
      <c r="AW203" s="16"/>
      <c r="AX203" s="16"/>
      <c r="AY203" s="5">
        <f t="shared" si="51"/>
        <v>0</v>
      </c>
      <c r="AZ203" s="5">
        <f>IF(AU203="","",RANK(AY203,AY$8:AY$280))</f>
      </c>
      <c r="BA203" s="42">
        <f>IF(AZ203="",0,AY$281+1-AZ203)</f>
        <v>0</v>
      </c>
      <c r="BB203" s="3" t="e">
        <f t="shared" si="43"/>
        <v>#REF!</v>
      </c>
      <c r="BC203" s="62" t="e">
        <f>IF(BB203=0,"",RANK(BB203,BB$8:BB$280))</f>
        <v>#REF!</v>
      </c>
      <c r="BG203" s="79"/>
    </row>
    <row r="204" spans="2:59" ht="15">
      <c r="B204" s="95" t="s">
        <v>104</v>
      </c>
      <c r="C204" s="96" t="s">
        <v>809</v>
      </c>
      <c r="D204" s="97">
        <v>1118930054</v>
      </c>
      <c r="E204" s="15" t="s">
        <v>1292</v>
      </c>
      <c r="F204" s="37">
        <v>14</v>
      </c>
      <c r="G204" s="37">
        <v>15</v>
      </c>
      <c r="H204" s="37">
        <v>14</v>
      </c>
      <c r="I204" s="4">
        <f t="shared" si="54"/>
        <v>43</v>
      </c>
      <c r="J204" s="5">
        <f>IF(E204="","",RANK(I204,I$7:I$280))</f>
        <v>58</v>
      </c>
      <c r="K204" s="15"/>
      <c r="L204" s="16"/>
      <c r="M204" s="16"/>
      <c r="N204" s="16"/>
      <c r="O204" s="5"/>
      <c r="P204" s="5">
        <f>IF(K204="","",RANK(O204,O$7:O$280))</f>
      </c>
      <c r="Q204" s="31"/>
      <c r="R204" s="3" t="e">
        <f>Q204+#REF!</f>
        <v>#REF!</v>
      </c>
      <c r="S204" s="5" t="e">
        <f>IF(R204=0,"",RANK(R204,R$7:R$280))</f>
        <v>#REF!</v>
      </c>
      <c r="T204" s="15"/>
      <c r="U204" s="16"/>
      <c r="V204" s="16"/>
      <c r="W204" s="16"/>
      <c r="X204" s="4">
        <f t="shared" si="47"/>
        <v>0</v>
      </c>
      <c r="Y204" s="5">
        <f>IF(T204="","",RANK(X204,X$7:X$280))</f>
      </c>
      <c r="Z204" s="31">
        <f>IF(Y204="",0,X$281+1-Y204)</f>
        <v>0</v>
      </c>
      <c r="AA204" s="3" t="e">
        <f t="shared" si="48"/>
        <v>#REF!</v>
      </c>
      <c r="AB204" s="5" t="e">
        <f>IF(AA204=0,"",RANK(AA204,AA$7:AA$280))</f>
        <v>#REF!</v>
      </c>
      <c r="AC204" s="15"/>
      <c r="AD204" s="16"/>
      <c r="AE204" s="16"/>
      <c r="AF204" s="16"/>
      <c r="AG204" s="5"/>
      <c r="AH204" s="5">
        <f>IF(AC204="","",RANK(AG204,AG$7:AG$280))</f>
      </c>
      <c r="AI204" s="31"/>
      <c r="AJ204" s="3" t="e">
        <f t="shared" si="50"/>
        <v>#REF!</v>
      </c>
      <c r="AK204" s="5" t="e">
        <f>IF(AJ204=0,"",RANK(AJ204,AJ$7:AJ$280))</f>
        <v>#REF!</v>
      </c>
      <c r="AL204" s="15"/>
      <c r="AM204" s="16"/>
      <c r="AN204" s="16"/>
      <c r="AO204" s="16"/>
      <c r="AP204" s="4">
        <f t="shared" si="40"/>
        <v>0</v>
      </c>
      <c r="AQ204" s="5">
        <f>IF(AL204="","",RANK(AP204,AP$7:AP$280))</f>
      </c>
      <c r="AR204" s="31">
        <f>IF(AQ204="",0,AP$281+1-AQ204)</f>
        <v>0</v>
      </c>
      <c r="AS204" s="3" t="e">
        <f t="shared" si="41"/>
        <v>#REF!</v>
      </c>
      <c r="AT204" s="5" t="e">
        <f>IF(AS204=0,"",RANK(AS204,AS$7:AS$280))</f>
        <v>#REF!</v>
      </c>
      <c r="AU204" s="15"/>
      <c r="AV204" s="16"/>
      <c r="AW204" s="16"/>
      <c r="AX204" s="16"/>
      <c r="AY204" s="5">
        <f t="shared" si="51"/>
        <v>0</v>
      </c>
      <c r="AZ204" s="5">
        <f>IF(AU204="","",RANK(AY204,AY$8:AY$280))</f>
      </c>
      <c r="BA204" s="42">
        <f>IF(AZ204="",0,AY$281+1-AZ204)</f>
        <v>0</v>
      </c>
      <c r="BB204" s="3" t="e">
        <f t="shared" si="43"/>
        <v>#REF!</v>
      </c>
      <c r="BC204" s="62" t="e">
        <f>IF(BB204=0,"",RANK(BB204,BB$8:BB$280))</f>
        <v>#REF!</v>
      </c>
      <c r="BG204" s="79"/>
    </row>
    <row r="205" spans="2:59" ht="15">
      <c r="B205" s="95" t="s">
        <v>126</v>
      </c>
      <c r="C205" s="96" t="s">
        <v>809</v>
      </c>
      <c r="D205" s="97">
        <v>1118930056</v>
      </c>
      <c r="E205" s="15" t="s">
        <v>1293</v>
      </c>
      <c r="F205" s="37">
        <v>10</v>
      </c>
      <c r="G205" s="37">
        <v>9</v>
      </c>
      <c r="H205" s="37">
        <v>10</v>
      </c>
      <c r="I205" s="4">
        <f t="shared" si="54"/>
        <v>29</v>
      </c>
      <c r="J205" s="5">
        <f>IF(E205="","",RANK(I205,I$7:I$280))</f>
        <v>227</v>
      </c>
      <c r="K205" s="15"/>
      <c r="L205" s="16"/>
      <c r="M205" s="16"/>
      <c r="N205" s="16"/>
      <c r="O205" s="5">
        <f>SUM(L205:N205)</f>
        <v>0</v>
      </c>
      <c r="P205" s="5">
        <f>IF(K205="","",RANK(O205,O$7:O$280))</f>
      </c>
      <c r="Q205" s="31">
        <f>IF(P205="",0,O$281+1-P205)</f>
        <v>0</v>
      </c>
      <c r="R205" s="3" t="e">
        <f>Q205+#REF!</f>
        <v>#REF!</v>
      </c>
      <c r="S205" s="5" t="e">
        <f>IF(R205=0,"",RANK(R205,R$7:R$280))</f>
        <v>#REF!</v>
      </c>
      <c r="T205" s="15"/>
      <c r="U205" s="16"/>
      <c r="V205" s="16"/>
      <c r="W205" s="16"/>
      <c r="X205" s="4">
        <f aca="true" t="shared" si="55" ref="X205:X231">SUM(U205:W205)</f>
        <v>0</v>
      </c>
      <c r="Y205" s="5">
        <f>IF(T205="","",RANK(X205,X$7:X$280))</f>
      </c>
      <c r="Z205" s="31">
        <f>IF(Y205="",0,X$281+1-Y205)</f>
        <v>0</v>
      </c>
      <c r="AA205" s="3" t="e">
        <f aca="true" t="shared" si="56" ref="AA205:AA231">Z205+R205</f>
        <v>#REF!</v>
      </c>
      <c r="AB205" s="5" t="e">
        <f>IF(AA205=0,"",RANK(AA205,AA$7:AA$280))</f>
        <v>#REF!</v>
      </c>
      <c r="AC205" s="15"/>
      <c r="AD205" s="16"/>
      <c r="AE205" s="16"/>
      <c r="AF205" s="16"/>
      <c r="AG205" s="5">
        <f aca="true" t="shared" si="57" ref="AG205:AG220">SUM(AD205:AF205)</f>
        <v>0</v>
      </c>
      <c r="AH205" s="5">
        <f>IF(AC205="","",RANK(AG205,AG$7:AG$280))</f>
      </c>
      <c r="AI205" s="31">
        <f>IF(AH205="",0,AG$281+1-AH205)</f>
        <v>0</v>
      </c>
      <c r="AJ205" s="3" t="e">
        <f t="shared" si="50"/>
        <v>#REF!</v>
      </c>
      <c r="AK205" s="5" t="e">
        <f>IF(AJ205=0,"",RANK(AJ205,AJ$7:AJ$280))</f>
        <v>#REF!</v>
      </c>
      <c r="AL205" s="15"/>
      <c r="AM205" s="16"/>
      <c r="AN205" s="16"/>
      <c r="AO205" s="16"/>
      <c r="AP205" s="4">
        <f t="shared" si="40"/>
        <v>0</v>
      </c>
      <c r="AQ205" s="5">
        <f>IF(AL205="","",RANK(AP205,AP$7:AP$280))</f>
      </c>
      <c r="AR205" s="31">
        <f>IF(AQ205="",0,AP$281+1-AQ205)</f>
        <v>0</v>
      </c>
      <c r="AS205" s="3" t="e">
        <f t="shared" si="41"/>
        <v>#REF!</v>
      </c>
      <c r="AT205" s="5" t="e">
        <f>IF(AS205=0,"",RANK(AS205,AS$7:AS$280))</f>
        <v>#REF!</v>
      </c>
      <c r="AU205" s="15"/>
      <c r="AV205" s="16"/>
      <c r="AW205" s="16"/>
      <c r="AX205" s="16"/>
      <c r="AY205" s="5">
        <f t="shared" si="51"/>
        <v>0</v>
      </c>
      <c r="AZ205" s="5">
        <f>IF(AU205="","",RANK(AY205,AY$8:AY$280))</f>
      </c>
      <c r="BA205" s="42">
        <f>IF(AZ205="",0,AY$281+1-AZ205)</f>
        <v>0</v>
      </c>
      <c r="BB205" s="3" t="e">
        <f t="shared" si="43"/>
        <v>#REF!</v>
      </c>
      <c r="BC205" s="62" t="e">
        <f>IF(BB205=0,"",RANK(BB205,BB$8:BB$280))</f>
        <v>#REF!</v>
      </c>
      <c r="BG205" s="79"/>
    </row>
    <row r="206" spans="2:59" ht="15">
      <c r="B206" s="95" t="s">
        <v>995</v>
      </c>
      <c r="C206" s="96" t="s">
        <v>724</v>
      </c>
      <c r="D206" s="97">
        <v>1119440034</v>
      </c>
      <c r="E206" s="15" t="s">
        <v>1294</v>
      </c>
      <c r="F206" s="37">
        <v>19</v>
      </c>
      <c r="G206" s="37">
        <v>13</v>
      </c>
      <c r="H206" s="37">
        <v>13</v>
      </c>
      <c r="I206" s="4">
        <f t="shared" si="54"/>
        <v>45</v>
      </c>
      <c r="J206" s="5">
        <f>IF(E206="","",RANK(I206,I$7:I$280))</f>
        <v>32</v>
      </c>
      <c r="K206" s="15"/>
      <c r="L206" s="16"/>
      <c r="M206" s="16"/>
      <c r="N206" s="16"/>
      <c r="O206" s="4">
        <f>SUM(L206:N206)</f>
        <v>0</v>
      </c>
      <c r="P206" s="5">
        <f>IF(K206="","",RANK(O206,O$7:O$280))</f>
      </c>
      <c r="Q206" s="31">
        <f>IF(P206="",0,O$281+1-P206)</f>
        <v>0</v>
      </c>
      <c r="R206" s="3" t="e">
        <f>Q206+#REF!</f>
        <v>#REF!</v>
      </c>
      <c r="S206" s="5" t="e">
        <f>IF(R206=0,"",RANK(R206,R$7:R$280))</f>
        <v>#REF!</v>
      </c>
      <c r="T206" s="15"/>
      <c r="U206" s="16"/>
      <c r="V206" s="16"/>
      <c r="W206" s="16"/>
      <c r="X206" s="4">
        <f t="shared" si="55"/>
        <v>0</v>
      </c>
      <c r="Y206" s="5">
        <f>IF(T206="","",RANK(X206,X$7:X$280))</f>
      </c>
      <c r="Z206" s="31">
        <f>IF(Y206="",0,X$281+1-Y206)</f>
        <v>0</v>
      </c>
      <c r="AA206" s="3" t="e">
        <f t="shared" si="56"/>
        <v>#REF!</v>
      </c>
      <c r="AB206" s="5" t="e">
        <f>IF(AA206=0,"",RANK(AA206,AA$7:AA$280))</f>
        <v>#REF!</v>
      </c>
      <c r="AC206" s="15"/>
      <c r="AD206" s="16"/>
      <c r="AE206" s="16"/>
      <c r="AF206" s="16"/>
      <c r="AG206" s="5">
        <f t="shared" si="57"/>
        <v>0</v>
      </c>
      <c r="AH206" s="5">
        <f>IF(AC206="","",RANK(AG206,AG$7:AG$280))</f>
      </c>
      <c r="AI206" s="31">
        <f>IF(AH206="",0,AG$281+1-AH206)</f>
        <v>0</v>
      </c>
      <c r="AJ206" s="3" t="e">
        <f t="shared" si="50"/>
        <v>#REF!</v>
      </c>
      <c r="AK206" s="5" t="e">
        <f>IF(AJ206=0,"",RANK(AJ206,AJ$7:AJ$280))</f>
        <v>#REF!</v>
      </c>
      <c r="AL206" s="15"/>
      <c r="AM206" s="16"/>
      <c r="AN206" s="16"/>
      <c r="AO206" s="16"/>
      <c r="AP206" s="4">
        <f t="shared" si="40"/>
        <v>0</v>
      </c>
      <c r="AQ206" s="5">
        <f>IF(AL206="","",RANK(AP206,AP$7:AP$280))</f>
      </c>
      <c r="AR206" s="31">
        <f>IF(AQ206="",0,AP$281+1-AQ206)</f>
        <v>0</v>
      </c>
      <c r="AS206" s="3" t="e">
        <f t="shared" si="41"/>
        <v>#REF!</v>
      </c>
      <c r="AT206" s="5" t="e">
        <f>IF(AS206=0,"",RANK(AS206,AS$7:AS$280))</f>
        <v>#REF!</v>
      </c>
      <c r="AU206" s="15"/>
      <c r="AV206" s="16"/>
      <c r="AW206" s="16"/>
      <c r="AX206" s="16"/>
      <c r="AY206" s="5">
        <f t="shared" si="51"/>
        <v>0</v>
      </c>
      <c r="AZ206" s="5">
        <f>IF(AU206="","",RANK(AY206,AY$8:AY$280))</f>
      </c>
      <c r="BA206" s="42">
        <f>IF(AZ206="",0,AY$281+1-AZ206)</f>
        <v>0</v>
      </c>
      <c r="BB206" s="3" t="e">
        <f t="shared" si="43"/>
        <v>#REF!</v>
      </c>
      <c r="BC206" s="62" t="e">
        <f>IF(BB206=0,"",RANK(BB206,BB$8:BB$280))</f>
        <v>#REF!</v>
      </c>
      <c r="BG206" s="79"/>
    </row>
    <row r="207" spans="2:59" ht="15">
      <c r="B207" s="95" t="s">
        <v>997</v>
      </c>
      <c r="C207" s="96" t="s">
        <v>730</v>
      </c>
      <c r="D207" s="97">
        <v>1119490001</v>
      </c>
      <c r="E207" s="15" t="s">
        <v>1295</v>
      </c>
      <c r="F207" s="37">
        <v>9</v>
      </c>
      <c r="G207" s="37">
        <v>12</v>
      </c>
      <c r="H207" s="37">
        <v>14</v>
      </c>
      <c r="I207" s="4">
        <f t="shared" si="54"/>
        <v>35</v>
      </c>
      <c r="J207" s="5">
        <f>IF(E207="","",RANK(I207,I$7:I$280))</f>
        <v>181</v>
      </c>
      <c r="K207" s="15"/>
      <c r="L207" s="16"/>
      <c r="M207" s="16"/>
      <c r="N207" s="16"/>
      <c r="O207" s="4">
        <f>SUM(L207:N207)</f>
        <v>0</v>
      </c>
      <c r="P207" s="5">
        <f>IF(K207="","",RANK(O207,O$7:O$280))</f>
      </c>
      <c r="Q207" s="31">
        <f>IF(P207="",0,O$281+1-P207)</f>
        <v>0</v>
      </c>
      <c r="R207" s="3" t="e">
        <f>Q207+#REF!</f>
        <v>#REF!</v>
      </c>
      <c r="S207" s="5" t="e">
        <f>IF(R207=0,"",RANK(R207,R$7:R$280))</f>
        <v>#REF!</v>
      </c>
      <c r="T207" s="15"/>
      <c r="U207" s="16"/>
      <c r="V207" s="16"/>
      <c r="W207" s="16"/>
      <c r="X207" s="4">
        <f t="shared" si="55"/>
        <v>0</v>
      </c>
      <c r="Y207" s="5">
        <f>IF(T207="","",RANK(X207,X$7:X$280))</f>
      </c>
      <c r="Z207" s="31">
        <f>IF(Y207="",0,X$281+1-Y207)</f>
        <v>0</v>
      </c>
      <c r="AA207" s="3" t="e">
        <f t="shared" si="56"/>
        <v>#REF!</v>
      </c>
      <c r="AB207" s="5" t="e">
        <f>IF(AA207=0,"",RANK(AA207,AA$7:AA$280))</f>
        <v>#REF!</v>
      </c>
      <c r="AC207" s="15"/>
      <c r="AD207" s="16"/>
      <c r="AE207" s="16"/>
      <c r="AF207" s="16"/>
      <c r="AG207" s="5">
        <f t="shared" si="57"/>
        <v>0</v>
      </c>
      <c r="AH207" s="5">
        <f>IF(AC207="","",RANK(AG207,AG$7:AG$280))</f>
      </c>
      <c r="AI207" s="31">
        <f>IF(AH207="",0,AG$281+1-AH207)</f>
        <v>0</v>
      </c>
      <c r="AJ207" s="3" t="e">
        <f t="shared" si="50"/>
        <v>#REF!</v>
      </c>
      <c r="AK207" s="5" t="e">
        <f>IF(AJ207=0,"",RANK(AJ207,AJ$7:AJ$280))</f>
        <v>#REF!</v>
      </c>
      <c r="AL207" s="15"/>
      <c r="AM207" s="16"/>
      <c r="AN207" s="16"/>
      <c r="AO207" s="16"/>
      <c r="AP207" s="4">
        <f t="shared" si="40"/>
        <v>0</v>
      </c>
      <c r="AQ207" s="5">
        <f>IF(AL207="","",RANK(AP207,AP$7:AP$280))</f>
      </c>
      <c r="AR207" s="31">
        <f>IF(AQ207="",0,AP$281+1-AQ207)</f>
        <v>0</v>
      </c>
      <c r="AS207" s="3" t="e">
        <f t="shared" si="41"/>
        <v>#REF!</v>
      </c>
      <c r="AT207" s="5" t="e">
        <f>IF(AS207=0,"",RANK(AS207,AS$7:AS$280))</f>
        <v>#REF!</v>
      </c>
      <c r="AU207" s="15"/>
      <c r="AV207" s="16"/>
      <c r="AW207" s="16"/>
      <c r="AX207" s="16"/>
      <c r="AY207" s="5">
        <f t="shared" si="51"/>
        <v>0</v>
      </c>
      <c r="AZ207" s="5">
        <f>IF(AU207="","",RANK(AY207,AY$8:AY$280))</f>
      </c>
      <c r="BA207" s="42">
        <f>IF(AZ207="",0,AY$281+1-AZ207)</f>
        <v>0</v>
      </c>
      <c r="BB207" s="3" t="e">
        <f t="shared" si="43"/>
        <v>#REF!</v>
      </c>
      <c r="BC207" s="62" t="e">
        <f>IF(BB207=0,"",RANK(BB207,BB$8:BB$280))</f>
        <v>#REF!</v>
      </c>
      <c r="BG207" s="79"/>
    </row>
    <row r="208" spans="2:59" ht="15">
      <c r="B208" s="95" t="s">
        <v>999</v>
      </c>
      <c r="C208" s="96" t="s">
        <v>730</v>
      </c>
      <c r="D208" s="97">
        <v>1119490003</v>
      </c>
      <c r="E208" s="15" t="s">
        <v>1296</v>
      </c>
      <c r="F208" s="37">
        <v>12</v>
      </c>
      <c r="G208" s="37">
        <v>14</v>
      </c>
      <c r="H208" s="37">
        <v>12</v>
      </c>
      <c r="I208" s="4">
        <f t="shared" si="54"/>
        <v>38</v>
      </c>
      <c r="J208" s="5">
        <f>IF(E208="","",RANK(I208,I$7:I$280))</f>
        <v>125</v>
      </c>
      <c r="K208" s="15"/>
      <c r="L208" s="16"/>
      <c r="M208" s="16"/>
      <c r="N208" s="16"/>
      <c r="O208" s="4">
        <f>SUM(L208:N208)</f>
        <v>0</v>
      </c>
      <c r="P208" s="5">
        <f>IF(K208="","",RANK(O208,O$7:O$280))</f>
      </c>
      <c r="Q208" s="31">
        <f>IF(P208="",0,O$281+1-P208)</f>
        <v>0</v>
      </c>
      <c r="R208" s="3" t="e">
        <f>Q208+#REF!</f>
        <v>#REF!</v>
      </c>
      <c r="S208" s="5" t="e">
        <f>IF(R208=0,"",RANK(R208,R$7:R$280))</f>
        <v>#REF!</v>
      </c>
      <c r="T208" s="15"/>
      <c r="U208" s="16"/>
      <c r="V208" s="16"/>
      <c r="W208" s="16"/>
      <c r="X208" s="4">
        <f t="shared" si="55"/>
        <v>0</v>
      </c>
      <c r="Y208" s="5">
        <f>IF(T208="","",RANK(X208,X$7:X$280))</f>
      </c>
      <c r="Z208" s="31">
        <f>IF(Y208="",0,X$281+1-Y208)</f>
        <v>0</v>
      </c>
      <c r="AA208" s="3" t="e">
        <f t="shared" si="56"/>
        <v>#REF!</v>
      </c>
      <c r="AB208" s="5" t="e">
        <f>IF(AA208=0,"",RANK(AA208,AA$7:AA$280))</f>
        <v>#REF!</v>
      </c>
      <c r="AC208" s="15"/>
      <c r="AD208" s="16"/>
      <c r="AE208" s="16"/>
      <c r="AF208" s="16"/>
      <c r="AG208" s="5">
        <f t="shared" si="57"/>
        <v>0</v>
      </c>
      <c r="AH208" s="5">
        <f>IF(AC208="","",RANK(AG208,AG$7:AG$280))</f>
      </c>
      <c r="AI208" s="31">
        <f>IF(AH208="",0,AG$281+1-AH208)</f>
        <v>0</v>
      </c>
      <c r="AJ208" s="3" t="e">
        <f t="shared" si="50"/>
        <v>#REF!</v>
      </c>
      <c r="AK208" s="5" t="e">
        <f>IF(AJ208=0,"",RANK(AJ208,AJ$7:AJ$280))</f>
        <v>#REF!</v>
      </c>
      <c r="AL208" s="15"/>
      <c r="AM208" s="16"/>
      <c r="AN208" s="16"/>
      <c r="AO208" s="16"/>
      <c r="AP208" s="4">
        <f t="shared" si="40"/>
        <v>0</v>
      </c>
      <c r="AQ208" s="5">
        <f>IF(AL208="","",RANK(AP208,AP$7:AP$280))</f>
      </c>
      <c r="AR208" s="31">
        <f>IF(AQ208="",0,AP$281+1-AQ208)</f>
        <v>0</v>
      </c>
      <c r="AS208" s="3" t="e">
        <f t="shared" si="41"/>
        <v>#REF!</v>
      </c>
      <c r="AT208" s="5" t="e">
        <f>IF(AS208=0,"",RANK(AS208,AS$7:AS$280))</f>
        <v>#REF!</v>
      </c>
      <c r="AU208" s="15"/>
      <c r="AV208" s="16"/>
      <c r="AW208" s="16"/>
      <c r="AX208" s="16"/>
      <c r="AY208" s="5">
        <f t="shared" si="51"/>
        <v>0</v>
      </c>
      <c r="AZ208" s="5">
        <f>IF(AU208="","",RANK(AY208,AY$8:AY$280))</f>
      </c>
      <c r="BA208" s="42">
        <f>IF(AZ208="",0,AY$281+1-AZ208)</f>
        <v>0</v>
      </c>
      <c r="BB208" s="3" t="e">
        <f t="shared" si="43"/>
        <v>#REF!</v>
      </c>
      <c r="BC208" s="62" t="e">
        <f>IF(BB208=0,"",RANK(BB208,BB$8:BB$280))</f>
        <v>#REF!</v>
      </c>
      <c r="BG208" s="79"/>
    </row>
    <row r="209" spans="2:59" ht="15">
      <c r="B209" s="95" t="s">
        <v>156</v>
      </c>
      <c r="C209" s="96" t="s">
        <v>730</v>
      </c>
      <c r="D209" s="97">
        <v>1119490011</v>
      </c>
      <c r="E209" s="15"/>
      <c r="F209" s="37"/>
      <c r="G209" s="37"/>
      <c r="H209" s="37"/>
      <c r="I209" s="4">
        <f t="shared" si="54"/>
        <v>0</v>
      </c>
      <c r="J209" s="5">
        <f>IF(E209="","",RANK(I209,I$7:I$280))</f>
      </c>
      <c r="K209" s="15"/>
      <c r="L209" s="16"/>
      <c r="M209" s="16"/>
      <c r="N209" s="16"/>
      <c r="O209" s="4">
        <f>SUM(L209:N209)</f>
        <v>0</v>
      </c>
      <c r="P209" s="5">
        <f>IF(K209="","",RANK(O209,O$7:O$280))</f>
      </c>
      <c r="Q209" s="31">
        <f>IF(P209="",0,O$281+1-P209)</f>
        <v>0</v>
      </c>
      <c r="R209" s="3" t="e">
        <f>Q209+#REF!</f>
        <v>#REF!</v>
      </c>
      <c r="S209" s="5" t="e">
        <f>IF(R209=0,"",RANK(R209,R$7:R$280))</f>
        <v>#REF!</v>
      </c>
      <c r="T209" s="15"/>
      <c r="U209" s="16"/>
      <c r="V209" s="16"/>
      <c r="W209" s="16"/>
      <c r="X209" s="4">
        <f t="shared" si="55"/>
        <v>0</v>
      </c>
      <c r="Y209" s="5">
        <f>IF(T209="","",RANK(X209,X$7:X$280))</f>
      </c>
      <c r="Z209" s="31">
        <f>IF(Y209="",0,X$281+1-Y209)</f>
        <v>0</v>
      </c>
      <c r="AA209" s="3" t="e">
        <f t="shared" si="56"/>
        <v>#REF!</v>
      </c>
      <c r="AB209" s="5" t="e">
        <f>IF(AA209=0,"",RANK(AA209,AA$7:AA$280))</f>
        <v>#REF!</v>
      </c>
      <c r="AC209" s="15"/>
      <c r="AD209" s="16"/>
      <c r="AE209" s="16"/>
      <c r="AF209" s="16"/>
      <c r="AG209" s="5">
        <f t="shared" si="57"/>
        <v>0</v>
      </c>
      <c r="AH209" s="5">
        <f>IF(AC209="","",RANK(AG209,AG$7:AG$280))</f>
      </c>
      <c r="AI209" s="31">
        <f>IF(AH209="",0,AG$281+1-AH209)</f>
        <v>0</v>
      </c>
      <c r="AJ209" s="3" t="e">
        <f t="shared" si="50"/>
        <v>#REF!</v>
      </c>
      <c r="AK209" s="5" t="e">
        <f>IF(AJ209=0,"",RANK(AJ209,AJ$7:AJ$280))</f>
        <v>#REF!</v>
      </c>
      <c r="AL209" s="15"/>
      <c r="AM209" s="16"/>
      <c r="AN209" s="16"/>
      <c r="AO209" s="16"/>
      <c r="AP209" s="4">
        <f t="shared" si="40"/>
        <v>0</v>
      </c>
      <c r="AQ209" s="5">
        <f>IF(AL209="","",RANK(AP209,AP$7:AP$280))</f>
      </c>
      <c r="AR209" s="31">
        <f>IF(AQ209="",0,AP$281+1-AQ209)</f>
        <v>0</v>
      </c>
      <c r="AS209" s="3" t="e">
        <f t="shared" si="41"/>
        <v>#REF!</v>
      </c>
      <c r="AT209" s="5" t="e">
        <f>IF(AS209=0,"",RANK(AS209,AS$7:AS$280))</f>
        <v>#REF!</v>
      </c>
      <c r="AU209" s="15"/>
      <c r="AV209" s="16"/>
      <c r="AW209" s="16"/>
      <c r="AX209" s="16"/>
      <c r="AY209" s="5">
        <f t="shared" si="51"/>
        <v>0</v>
      </c>
      <c r="AZ209" s="5">
        <f>IF(AU209="","",RANK(AY209,AY$8:AY$280))</f>
      </c>
      <c r="BA209" s="42">
        <f>IF(AZ209="",0,AY$281+1-AZ209)</f>
        <v>0</v>
      </c>
      <c r="BB209" s="3" t="e">
        <f t="shared" si="43"/>
        <v>#REF!</v>
      </c>
      <c r="BC209" s="62" t="e">
        <f>IF(BB209=0,"",RANK(BB209,BB$8:BB$280))</f>
        <v>#REF!</v>
      </c>
      <c r="BG209" s="79"/>
    </row>
    <row r="210" spans="2:59" ht="15">
      <c r="B210" s="95" t="s">
        <v>105</v>
      </c>
      <c r="C210" s="96" t="s">
        <v>730</v>
      </c>
      <c r="D210" s="97">
        <v>1119490012</v>
      </c>
      <c r="E210" s="15" t="s">
        <v>1297</v>
      </c>
      <c r="F210" s="37">
        <v>13</v>
      </c>
      <c r="G210" s="37">
        <v>9</v>
      </c>
      <c r="H210" s="37">
        <v>10</v>
      </c>
      <c r="I210" s="4">
        <f t="shared" si="54"/>
        <v>32</v>
      </c>
      <c r="J210" s="5">
        <f>IF(E210="","",RANK(I210,I$7:I$280))</f>
        <v>213</v>
      </c>
      <c r="K210" s="15"/>
      <c r="L210" s="16"/>
      <c r="M210" s="16"/>
      <c r="N210" s="16"/>
      <c r="O210" s="4"/>
      <c r="P210" s="5">
        <f>IF(K210="","",RANK(O210,O$7:O$280))</f>
      </c>
      <c r="Q210" s="31">
        <f>IF(P210="",0,O$281+1-P210)</f>
        <v>0</v>
      </c>
      <c r="R210" s="3" t="e">
        <f>Q210+#REF!</f>
        <v>#REF!</v>
      </c>
      <c r="S210" s="5" t="e">
        <f>IF(R210=0,"",RANK(R210,R$7:R$280))</f>
        <v>#REF!</v>
      </c>
      <c r="T210" s="15"/>
      <c r="U210" s="16"/>
      <c r="V210" s="16"/>
      <c r="W210" s="16"/>
      <c r="X210" s="4">
        <f t="shared" si="55"/>
        <v>0</v>
      </c>
      <c r="Y210" s="5">
        <f>IF(T210="","",RANK(X210,X$7:X$280))</f>
      </c>
      <c r="Z210" s="31">
        <f>IF(Y210="",0,X$281+1-Y210)</f>
        <v>0</v>
      </c>
      <c r="AA210" s="3" t="e">
        <f t="shared" si="56"/>
        <v>#REF!</v>
      </c>
      <c r="AB210" s="5" t="e">
        <f>IF(AA210=0,"",RANK(AA210,AA$7:AA$280))</f>
        <v>#REF!</v>
      </c>
      <c r="AC210" s="15"/>
      <c r="AD210" s="16"/>
      <c r="AE210" s="16"/>
      <c r="AF210" s="16"/>
      <c r="AG210" s="5">
        <f t="shared" si="57"/>
        <v>0</v>
      </c>
      <c r="AH210" s="5">
        <f>IF(AC210="","",RANK(AG210,AG$7:AG$280))</f>
      </c>
      <c r="AI210" s="31">
        <f>IF(AH210="",0,AG$281+1-AH210)</f>
        <v>0</v>
      </c>
      <c r="AJ210" s="3" t="e">
        <f t="shared" si="50"/>
        <v>#REF!</v>
      </c>
      <c r="AK210" s="5" t="e">
        <f>IF(AJ210=0,"",RANK(AJ210,AJ$7:AJ$280))</f>
        <v>#REF!</v>
      </c>
      <c r="AL210" s="15"/>
      <c r="AM210" s="16"/>
      <c r="AN210" s="16"/>
      <c r="AO210" s="16"/>
      <c r="AP210" s="4">
        <f aca="true" t="shared" si="58" ref="AP210:AP274">SUM(AM210:AO210)</f>
        <v>0</v>
      </c>
      <c r="AQ210" s="5">
        <f>IF(AL210="","",RANK(AP210,AP$7:AP$280))</f>
      </c>
      <c r="AR210" s="31">
        <f>IF(AQ210="",0,AP$281+1-AQ210)</f>
        <v>0</v>
      </c>
      <c r="AS210" s="3" t="e">
        <f aca="true" t="shared" si="59" ref="AS210:AS274">AR210+AJ210</f>
        <v>#REF!</v>
      </c>
      <c r="AT210" s="5" t="e">
        <f>IF(AS210=0,"",RANK(AS210,AS$7:AS$280))</f>
        <v>#REF!</v>
      </c>
      <c r="AU210" s="15"/>
      <c r="AV210" s="16"/>
      <c r="AW210" s="16"/>
      <c r="AX210" s="16"/>
      <c r="AY210" s="5">
        <f t="shared" si="51"/>
        <v>0</v>
      </c>
      <c r="AZ210" s="5">
        <f>IF(AU210="","",RANK(AY210,AY$8:AY$280))</f>
      </c>
      <c r="BA210" s="42">
        <f>IF(AZ210="",0,AY$281+1-AZ210)</f>
        <v>0</v>
      </c>
      <c r="BB210" s="3" t="e">
        <f t="shared" si="43"/>
        <v>#REF!</v>
      </c>
      <c r="BC210" s="62" t="e">
        <f>IF(BB210=0,"",RANK(BB210,BB$8:BB$280))</f>
        <v>#REF!</v>
      </c>
      <c r="BG210" s="79"/>
    </row>
    <row r="211" spans="2:59" ht="15">
      <c r="B211" s="95" t="s">
        <v>106</v>
      </c>
      <c r="C211" s="96" t="s">
        <v>730</v>
      </c>
      <c r="D211" s="97">
        <v>1119490013</v>
      </c>
      <c r="E211" s="15" t="s">
        <v>1298</v>
      </c>
      <c r="F211" s="37">
        <v>11</v>
      </c>
      <c r="G211" s="37">
        <v>11</v>
      </c>
      <c r="H211" s="37">
        <v>13</v>
      </c>
      <c r="I211" s="4">
        <f t="shared" si="54"/>
        <v>35</v>
      </c>
      <c r="J211" s="5">
        <f>IF(E211="","",RANK(I211,I$7:I$280))</f>
        <v>181</v>
      </c>
      <c r="K211" s="15"/>
      <c r="L211" s="16"/>
      <c r="M211" s="16"/>
      <c r="N211" s="16"/>
      <c r="O211" s="4">
        <f aca="true" t="shared" si="60" ref="O211:O231">SUM(L211:N211)</f>
        <v>0</v>
      </c>
      <c r="P211" s="5">
        <f>IF(K211="","",RANK(O211,O$7:O$280))</f>
      </c>
      <c r="Q211" s="31">
        <f>IF(P211="",0,O$281+1-P211)</f>
        <v>0</v>
      </c>
      <c r="R211" s="3" t="e">
        <f>Q211+#REF!</f>
        <v>#REF!</v>
      </c>
      <c r="S211" s="5" t="e">
        <f>IF(R211=0,"",RANK(R211,R$7:R$280))</f>
        <v>#REF!</v>
      </c>
      <c r="T211" s="15"/>
      <c r="U211" s="16"/>
      <c r="V211" s="16"/>
      <c r="W211" s="16"/>
      <c r="X211" s="4">
        <f t="shared" si="55"/>
        <v>0</v>
      </c>
      <c r="Y211" s="5">
        <f>IF(T211="","",RANK(X211,X$7:X$280))</f>
      </c>
      <c r="Z211" s="31">
        <f>IF(Y211="",0,X$281+1-Y211)</f>
        <v>0</v>
      </c>
      <c r="AA211" s="3" t="e">
        <f t="shared" si="56"/>
        <v>#REF!</v>
      </c>
      <c r="AB211" s="5" t="e">
        <f>IF(AA211=0,"",RANK(AA211,AA$7:AA$280))</f>
        <v>#REF!</v>
      </c>
      <c r="AC211" s="15"/>
      <c r="AD211" s="16"/>
      <c r="AE211" s="16"/>
      <c r="AF211" s="16"/>
      <c r="AG211" s="5">
        <f t="shared" si="57"/>
        <v>0</v>
      </c>
      <c r="AH211" s="5">
        <f>IF(AC211="","",RANK(AG211,AG$7:AG$280))</f>
      </c>
      <c r="AI211" s="31">
        <f>IF(AH211="",0,AG$281+1-AH211)</f>
        <v>0</v>
      </c>
      <c r="AJ211" s="3" t="e">
        <f t="shared" si="50"/>
        <v>#REF!</v>
      </c>
      <c r="AK211" s="5" t="e">
        <f>IF(AJ211=0,"",RANK(AJ211,AJ$7:AJ$280))</f>
        <v>#REF!</v>
      </c>
      <c r="AL211" s="15"/>
      <c r="AM211" s="16"/>
      <c r="AN211" s="16"/>
      <c r="AO211" s="16"/>
      <c r="AP211" s="4">
        <f t="shared" si="58"/>
        <v>0</v>
      </c>
      <c r="AQ211" s="5">
        <f>IF(AL211="","",RANK(AP211,AP$7:AP$280))</f>
      </c>
      <c r="AR211" s="31">
        <f>IF(AQ211="",0,AP$281+1-AQ211)</f>
        <v>0</v>
      </c>
      <c r="AS211" s="3" t="e">
        <f t="shared" si="59"/>
        <v>#REF!</v>
      </c>
      <c r="AT211" s="5" t="e">
        <f>IF(AS211=0,"",RANK(AS211,AS$7:AS$280))</f>
        <v>#REF!</v>
      </c>
      <c r="AU211" s="15"/>
      <c r="AV211" s="16"/>
      <c r="AW211" s="16"/>
      <c r="AX211" s="16"/>
      <c r="AY211" s="5">
        <f t="shared" si="51"/>
        <v>0</v>
      </c>
      <c r="AZ211" s="5">
        <f>IF(AU211="","",RANK(AY211,AY$8:AY$280))</f>
      </c>
      <c r="BA211" s="42">
        <f>IF(AZ211="",0,AY$281+1-AZ211)</f>
        <v>0</v>
      </c>
      <c r="BB211" s="3" t="e">
        <f t="shared" si="43"/>
        <v>#REF!</v>
      </c>
      <c r="BC211" s="62" t="e">
        <f>IF(BB211=0,"",RANK(BB211,BB$8:BB$280))</f>
        <v>#REF!</v>
      </c>
      <c r="BG211" s="79"/>
    </row>
    <row r="212" spans="2:59" ht="15">
      <c r="B212" s="95" t="s">
        <v>127</v>
      </c>
      <c r="C212" s="96" t="s">
        <v>730</v>
      </c>
      <c r="D212" s="97">
        <v>1119490019</v>
      </c>
      <c r="E212" s="15" t="s">
        <v>1299</v>
      </c>
      <c r="F212" s="37">
        <v>9</v>
      </c>
      <c r="G212" s="37">
        <v>9</v>
      </c>
      <c r="H212" s="37">
        <v>14</v>
      </c>
      <c r="I212" s="4">
        <f t="shared" si="54"/>
        <v>32</v>
      </c>
      <c r="J212" s="5">
        <f>IF(E212="","",RANK(I212,I$7:I$280))</f>
        <v>213</v>
      </c>
      <c r="K212" s="15"/>
      <c r="L212" s="16"/>
      <c r="M212" s="16"/>
      <c r="N212" s="16"/>
      <c r="O212" s="4">
        <f t="shared" si="60"/>
        <v>0</v>
      </c>
      <c r="P212" s="5">
        <f>IF(K212="","",RANK(O212,O$7:O$280))</f>
      </c>
      <c r="Q212" s="31">
        <f>IF(P212="",0,O$281+1-P212)</f>
        <v>0</v>
      </c>
      <c r="R212" s="3" t="e">
        <f>Q212+#REF!</f>
        <v>#REF!</v>
      </c>
      <c r="S212" s="5" t="e">
        <f>IF(R212=0,"",RANK(R212,R$7:R$280))</f>
        <v>#REF!</v>
      </c>
      <c r="T212" s="15"/>
      <c r="U212" s="16"/>
      <c r="V212" s="16"/>
      <c r="W212" s="16"/>
      <c r="X212" s="4">
        <f t="shared" si="55"/>
        <v>0</v>
      </c>
      <c r="Y212" s="5">
        <f>IF(T212="","",RANK(X212,X$7:X$280))</f>
      </c>
      <c r="Z212" s="31">
        <f>IF(Y212="",0,X$281+1-Y212)</f>
        <v>0</v>
      </c>
      <c r="AA212" s="3" t="e">
        <f t="shared" si="56"/>
        <v>#REF!</v>
      </c>
      <c r="AB212" s="5" t="e">
        <f>IF(AA212=0,"",RANK(AA212,AA$7:AA$280))</f>
        <v>#REF!</v>
      </c>
      <c r="AC212" s="15"/>
      <c r="AD212" s="16"/>
      <c r="AE212" s="16"/>
      <c r="AF212" s="16"/>
      <c r="AG212" s="5">
        <f t="shared" si="57"/>
        <v>0</v>
      </c>
      <c r="AH212" s="5">
        <f>IF(AC212="","",RANK(AG212,AG$7:AG$280))</f>
      </c>
      <c r="AI212" s="31">
        <f>IF(AH212="",0,AG$281+1-AH212)</f>
        <v>0</v>
      </c>
      <c r="AJ212" s="3" t="e">
        <f t="shared" si="50"/>
        <v>#REF!</v>
      </c>
      <c r="AK212" s="5" t="e">
        <f>IF(AJ212=0,"",RANK(AJ212,AJ$7:AJ$280))</f>
        <v>#REF!</v>
      </c>
      <c r="AL212" s="15"/>
      <c r="AM212" s="16"/>
      <c r="AN212" s="16"/>
      <c r="AO212" s="16"/>
      <c r="AP212" s="4">
        <f t="shared" si="58"/>
        <v>0</v>
      </c>
      <c r="AQ212" s="5">
        <f>IF(AL212="","",RANK(AP212,AP$7:AP$280))</f>
      </c>
      <c r="AR212" s="31">
        <f>IF(AQ212="",0,AP$281+1-AQ212)</f>
        <v>0</v>
      </c>
      <c r="AS212" s="3" t="e">
        <f t="shared" si="59"/>
        <v>#REF!</v>
      </c>
      <c r="AT212" s="5" t="e">
        <f>IF(AS212=0,"",RANK(AS212,AS$7:AS$280))</f>
        <v>#REF!</v>
      </c>
      <c r="AU212" s="15"/>
      <c r="AV212" s="16"/>
      <c r="AW212" s="16"/>
      <c r="AX212" s="16"/>
      <c r="AY212" s="5">
        <f t="shared" si="51"/>
        <v>0</v>
      </c>
      <c r="AZ212" s="5">
        <f>IF(AU212="","",RANK(AY212,AY$8:AY$280))</f>
      </c>
      <c r="BA212" s="42">
        <f>IF(AZ212="",0,AY$281+1-AZ212)</f>
        <v>0</v>
      </c>
      <c r="BB212" s="3" t="e">
        <f aca="true" t="shared" si="61" ref="BB212:BB276">BA212+AS212</f>
        <v>#REF!</v>
      </c>
      <c r="BC212" s="62" t="e">
        <f>IF(BB212=0,"",RANK(BB212,BB$8:BB$280))</f>
        <v>#REF!</v>
      </c>
      <c r="BG212" s="79"/>
    </row>
    <row r="213" spans="2:59" ht="15">
      <c r="B213" s="95" t="s">
        <v>107</v>
      </c>
      <c r="C213" s="96" t="s">
        <v>730</v>
      </c>
      <c r="D213" s="97">
        <v>1119490020</v>
      </c>
      <c r="E213" s="147" t="s">
        <v>1365</v>
      </c>
      <c r="F213" s="37">
        <v>12</v>
      </c>
      <c r="G213" s="37">
        <v>14</v>
      </c>
      <c r="H213" s="37">
        <v>14</v>
      </c>
      <c r="I213" s="4">
        <f t="shared" si="54"/>
        <v>40</v>
      </c>
      <c r="J213" s="5">
        <f>IF(E213="","",RANK(I213,I$7:I$280))</f>
        <v>98</v>
      </c>
      <c r="K213" s="15"/>
      <c r="L213" s="16"/>
      <c r="M213" s="16"/>
      <c r="N213" s="16"/>
      <c r="O213" s="4">
        <f t="shared" si="60"/>
        <v>0</v>
      </c>
      <c r="P213" s="5">
        <f>IF(K213="","",RANK(O213,O$7:O$280))</f>
      </c>
      <c r="Q213" s="31">
        <f>IF(P213="",0,O$281+1-P213)</f>
        <v>0</v>
      </c>
      <c r="R213" s="3" t="e">
        <f>Q213+#REF!</f>
        <v>#REF!</v>
      </c>
      <c r="S213" s="5" t="e">
        <f>IF(R213=0,"",RANK(R213,R$7:R$280))</f>
        <v>#REF!</v>
      </c>
      <c r="T213" s="15"/>
      <c r="U213" s="16"/>
      <c r="V213" s="16"/>
      <c r="W213" s="16"/>
      <c r="X213" s="4">
        <f t="shared" si="55"/>
        <v>0</v>
      </c>
      <c r="Y213" s="5">
        <f>IF(T213="","",RANK(X213,X$7:X$280))</f>
      </c>
      <c r="Z213" s="31">
        <f>IF(Y213="",0,X$281+1-Y213)</f>
        <v>0</v>
      </c>
      <c r="AA213" s="3" t="e">
        <f t="shared" si="56"/>
        <v>#REF!</v>
      </c>
      <c r="AB213" s="5" t="e">
        <f>IF(AA213=0,"",RANK(AA213,AA$7:AA$280))</f>
        <v>#REF!</v>
      </c>
      <c r="AC213" s="15"/>
      <c r="AD213" s="16"/>
      <c r="AE213" s="16"/>
      <c r="AF213" s="16"/>
      <c r="AG213" s="5">
        <f t="shared" si="57"/>
        <v>0</v>
      </c>
      <c r="AH213" s="5">
        <f>IF(AC213="","",RANK(AG213,AG$7:AG$280))</f>
      </c>
      <c r="AI213" s="31">
        <f>IF(AH213="",0,AG$281+1-AH213)</f>
        <v>0</v>
      </c>
      <c r="AJ213" s="3" t="e">
        <f t="shared" si="50"/>
        <v>#REF!</v>
      </c>
      <c r="AK213" s="5" t="e">
        <f>IF(AJ213=0,"",RANK(AJ213,AJ$7:AJ$280))</f>
        <v>#REF!</v>
      </c>
      <c r="AL213" s="15"/>
      <c r="AM213" s="16"/>
      <c r="AN213" s="16"/>
      <c r="AO213" s="16"/>
      <c r="AP213" s="4">
        <f t="shared" si="58"/>
        <v>0</v>
      </c>
      <c r="AQ213" s="5">
        <f>IF(AL213="","",RANK(AP213,AP$7:AP$280))</f>
      </c>
      <c r="AR213" s="31">
        <f>IF(AQ213="",0,AP$281+1-AQ213)</f>
        <v>0</v>
      </c>
      <c r="AS213" s="3" t="e">
        <f t="shared" si="59"/>
        <v>#REF!</v>
      </c>
      <c r="AT213" s="5" t="e">
        <f>IF(AS213=0,"",RANK(AS213,AS$7:AS$280))</f>
        <v>#REF!</v>
      </c>
      <c r="AU213" s="15"/>
      <c r="AV213" s="16"/>
      <c r="AW213" s="16"/>
      <c r="AX213" s="16"/>
      <c r="AY213" s="5">
        <f t="shared" si="51"/>
        <v>0</v>
      </c>
      <c r="AZ213" s="5">
        <f>IF(AU213="","",RANK(AY213,AY$8:AY$280))</f>
      </c>
      <c r="BA213" s="42">
        <f>IF(AZ213="",0,AY$281+1-AZ213)</f>
        <v>0</v>
      </c>
      <c r="BB213" s="3" t="e">
        <f t="shared" si="61"/>
        <v>#REF!</v>
      </c>
      <c r="BC213" s="62" t="e">
        <f>IF(BB213=0,"",RANK(BB213,BB$8:BB$280))</f>
        <v>#REF!</v>
      </c>
      <c r="BG213" s="79"/>
    </row>
    <row r="214" spans="2:59" ht="15">
      <c r="B214" s="95" t="s">
        <v>1006</v>
      </c>
      <c r="C214" s="96" t="s">
        <v>730</v>
      </c>
      <c r="D214" s="97">
        <v>1119490023</v>
      </c>
      <c r="E214" s="15" t="s">
        <v>1300</v>
      </c>
      <c r="F214" s="37">
        <v>8</v>
      </c>
      <c r="G214" s="37">
        <v>15</v>
      </c>
      <c r="H214" s="37">
        <v>16</v>
      </c>
      <c r="I214" s="4">
        <f t="shared" si="54"/>
        <v>39</v>
      </c>
      <c r="J214" s="5">
        <f>IF(E214="","",RANK(I214,I$7:I$280))</f>
        <v>112</v>
      </c>
      <c r="K214" s="15"/>
      <c r="L214" s="16"/>
      <c r="M214" s="16"/>
      <c r="N214" s="16"/>
      <c r="O214" s="4">
        <f t="shared" si="60"/>
        <v>0</v>
      </c>
      <c r="P214" s="5">
        <f>IF(K214="","",RANK(O214,O$7:O$280))</f>
      </c>
      <c r="Q214" s="31">
        <f>IF(P214="",0,O$281+1-P214)</f>
        <v>0</v>
      </c>
      <c r="R214" s="3" t="e">
        <f>Q214+#REF!</f>
        <v>#REF!</v>
      </c>
      <c r="S214" s="5" t="e">
        <f>IF(R214=0,"",RANK(R214,R$7:R$280))</f>
        <v>#REF!</v>
      </c>
      <c r="T214" s="15"/>
      <c r="U214" s="16"/>
      <c r="V214" s="16"/>
      <c r="W214" s="16"/>
      <c r="X214" s="4">
        <f t="shared" si="55"/>
        <v>0</v>
      </c>
      <c r="Y214" s="5">
        <f>IF(T214="","",RANK(X214,X$7:X$280))</f>
      </c>
      <c r="Z214" s="31">
        <f>IF(Y214="",0,X$281+1-Y214)</f>
        <v>0</v>
      </c>
      <c r="AA214" s="3" t="e">
        <f t="shared" si="56"/>
        <v>#REF!</v>
      </c>
      <c r="AB214" s="5" t="e">
        <f>IF(AA214=0,"",RANK(AA214,AA$7:AA$280))</f>
        <v>#REF!</v>
      </c>
      <c r="AC214" s="15"/>
      <c r="AD214" s="16"/>
      <c r="AE214" s="16"/>
      <c r="AF214" s="16"/>
      <c r="AG214" s="5">
        <f t="shared" si="57"/>
        <v>0</v>
      </c>
      <c r="AH214" s="5">
        <f>IF(AC214="","",RANK(AG214,AG$7:AG$280))</f>
      </c>
      <c r="AI214" s="31">
        <f>IF(AH214="",0,AG$281+1-AH214)</f>
        <v>0</v>
      </c>
      <c r="AJ214" s="3" t="e">
        <f aca="true" t="shared" si="62" ref="AJ214:AJ231">AI214+AA214</f>
        <v>#REF!</v>
      </c>
      <c r="AK214" s="5" t="e">
        <f>IF(AJ214=0,"",RANK(AJ214,AJ$7:AJ$280))</f>
        <v>#REF!</v>
      </c>
      <c r="AL214" s="15"/>
      <c r="AM214" s="16"/>
      <c r="AN214" s="16"/>
      <c r="AO214" s="16"/>
      <c r="AP214" s="4">
        <f t="shared" si="58"/>
        <v>0</v>
      </c>
      <c r="AQ214" s="5">
        <f>IF(AL214="","",RANK(AP214,AP$7:AP$280))</f>
      </c>
      <c r="AR214" s="31">
        <f>IF(AQ214="",0,AP$281+1-AQ214)</f>
        <v>0</v>
      </c>
      <c r="AS214" s="3" t="e">
        <f t="shared" si="59"/>
        <v>#REF!</v>
      </c>
      <c r="AT214" s="5" t="e">
        <f>IF(AS214=0,"",RANK(AS214,AS$7:AS$280))</f>
        <v>#REF!</v>
      </c>
      <c r="AU214" s="15"/>
      <c r="AV214" s="16"/>
      <c r="AW214" s="16"/>
      <c r="AX214" s="16"/>
      <c r="AY214" s="5">
        <f t="shared" si="51"/>
        <v>0</v>
      </c>
      <c r="AZ214" s="5">
        <f>IF(AU214="","",RANK(AY214,AY$8:AY$280))</f>
      </c>
      <c r="BA214" s="42">
        <f>IF(AZ214="",0,AY$281+1-AZ214)</f>
        <v>0</v>
      </c>
      <c r="BB214" s="3" t="e">
        <f t="shared" si="61"/>
        <v>#REF!</v>
      </c>
      <c r="BC214" s="62" t="e">
        <f>IF(BB214=0,"",RANK(BB214,BB$8:BB$280))</f>
        <v>#REF!</v>
      </c>
      <c r="BG214" s="79"/>
    </row>
    <row r="215" spans="2:59" ht="15">
      <c r="B215" s="95" t="s">
        <v>1008</v>
      </c>
      <c r="C215" s="96" t="s">
        <v>730</v>
      </c>
      <c r="D215" s="97">
        <v>1119490024</v>
      </c>
      <c r="E215" s="15" t="s">
        <v>1301</v>
      </c>
      <c r="F215" s="37">
        <v>14</v>
      </c>
      <c r="G215" s="37">
        <v>14</v>
      </c>
      <c r="H215" s="37">
        <v>13</v>
      </c>
      <c r="I215" s="4">
        <f t="shared" si="54"/>
        <v>41</v>
      </c>
      <c r="J215" s="5">
        <f>IF(E215="","",RANK(I215,I$7:I$280))</f>
        <v>87</v>
      </c>
      <c r="K215" s="15"/>
      <c r="L215" s="16"/>
      <c r="M215" s="16"/>
      <c r="N215" s="16"/>
      <c r="O215" s="4">
        <f t="shared" si="60"/>
        <v>0</v>
      </c>
      <c r="P215" s="5">
        <f>IF(K215="","",RANK(O215,O$7:O$280))</f>
      </c>
      <c r="Q215" s="31">
        <f>IF(P215="",0,O$281+1-P215)</f>
        <v>0</v>
      </c>
      <c r="R215" s="3" t="e">
        <f>Q215+#REF!</f>
        <v>#REF!</v>
      </c>
      <c r="S215" s="5" t="e">
        <f>IF(R215=0,"",RANK(R215,R$7:R$280))</f>
        <v>#REF!</v>
      </c>
      <c r="T215" s="15"/>
      <c r="U215" s="16"/>
      <c r="V215" s="16"/>
      <c r="W215" s="16"/>
      <c r="X215" s="4">
        <f t="shared" si="55"/>
        <v>0</v>
      </c>
      <c r="Y215" s="5">
        <f>IF(T215="","",RANK(X215,X$7:X$280))</f>
      </c>
      <c r="Z215" s="31">
        <f>IF(Y215="",0,X$281+1-Y215)</f>
        <v>0</v>
      </c>
      <c r="AA215" s="3" t="e">
        <f t="shared" si="56"/>
        <v>#REF!</v>
      </c>
      <c r="AB215" s="5" t="e">
        <f>IF(AA215=0,"",RANK(AA215,AA$7:AA$280))</f>
        <v>#REF!</v>
      </c>
      <c r="AC215" s="15"/>
      <c r="AD215" s="16"/>
      <c r="AE215" s="16"/>
      <c r="AF215" s="16"/>
      <c r="AG215" s="5">
        <f t="shared" si="57"/>
        <v>0</v>
      </c>
      <c r="AH215" s="5">
        <f>IF(AC215="","",RANK(AG215,AG$7:AG$280))</f>
      </c>
      <c r="AI215" s="31">
        <f>IF(AH215="",0,AG$281+1-AH215)</f>
        <v>0</v>
      </c>
      <c r="AJ215" s="3" t="e">
        <f t="shared" si="62"/>
        <v>#REF!</v>
      </c>
      <c r="AK215" s="5" t="e">
        <f>IF(AJ215=0,"",RANK(AJ215,AJ$7:AJ$280))</f>
        <v>#REF!</v>
      </c>
      <c r="AL215" s="15"/>
      <c r="AM215" s="16"/>
      <c r="AN215" s="16"/>
      <c r="AO215" s="16"/>
      <c r="AP215" s="4">
        <f t="shared" si="58"/>
        <v>0</v>
      </c>
      <c r="AQ215" s="5">
        <f>IF(AL215="","",RANK(AP215,AP$7:AP$280))</f>
      </c>
      <c r="AR215" s="31">
        <f>IF(AQ215="",0,AP$281+1-AQ215)</f>
        <v>0</v>
      </c>
      <c r="AS215" s="3" t="e">
        <f t="shared" si="59"/>
        <v>#REF!</v>
      </c>
      <c r="AT215" s="5" t="e">
        <f>IF(AS215=0,"",RANK(AS215,AS$7:AS$280))</f>
        <v>#REF!</v>
      </c>
      <c r="AU215" s="15"/>
      <c r="AV215" s="16"/>
      <c r="AW215" s="16"/>
      <c r="AX215" s="16"/>
      <c r="AY215" s="5">
        <f t="shared" si="51"/>
        <v>0</v>
      </c>
      <c r="AZ215" s="5">
        <f>IF(AU215="","",RANK(AY215,AY$8:AY$280))</f>
      </c>
      <c r="BA215" s="42">
        <f>IF(AZ215="",0,AY$281+1-AZ215)</f>
        <v>0</v>
      </c>
      <c r="BB215" s="3" t="e">
        <f t="shared" si="61"/>
        <v>#REF!</v>
      </c>
      <c r="BC215" s="62" t="e">
        <f>IF(BB215=0,"",RANK(BB215,BB$8:BB$280))</f>
        <v>#REF!</v>
      </c>
      <c r="BG215" s="79"/>
    </row>
    <row r="216" spans="2:59" ht="15">
      <c r="B216" s="95" t="s">
        <v>1010</v>
      </c>
      <c r="C216" s="96" t="s">
        <v>730</v>
      </c>
      <c r="D216" s="97">
        <v>1119490025</v>
      </c>
      <c r="E216" s="15"/>
      <c r="F216" s="37"/>
      <c r="G216" s="37"/>
      <c r="H216" s="37"/>
      <c r="I216" s="4">
        <f t="shared" si="54"/>
        <v>0</v>
      </c>
      <c r="J216" s="5">
        <f>IF(E216="","",RANK(I216,I$7:I$280))</f>
      </c>
      <c r="K216" s="15"/>
      <c r="L216" s="16"/>
      <c r="M216" s="16"/>
      <c r="N216" s="16"/>
      <c r="O216" s="4">
        <f t="shared" si="60"/>
        <v>0</v>
      </c>
      <c r="P216" s="5">
        <f>IF(K216="","",RANK(O216,O$7:O$280))</f>
      </c>
      <c r="Q216" s="31">
        <f>IF(P216="",0,O$281+1-P216)</f>
        <v>0</v>
      </c>
      <c r="R216" s="3" t="e">
        <f>Q216+#REF!</f>
        <v>#REF!</v>
      </c>
      <c r="S216" s="5" t="e">
        <f>IF(R216=0,"",RANK(R216,R$7:R$280))</f>
        <v>#REF!</v>
      </c>
      <c r="T216" s="15"/>
      <c r="U216" s="16"/>
      <c r="V216" s="16"/>
      <c r="W216" s="16"/>
      <c r="X216" s="4">
        <f t="shared" si="55"/>
        <v>0</v>
      </c>
      <c r="Y216" s="5">
        <f>IF(T216="","",RANK(X216,X$7:X$280))</f>
      </c>
      <c r="Z216" s="31">
        <f>IF(Y216="",0,X$281+1-Y216)</f>
        <v>0</v>
      </c>
      <c r="AA216" s="3" t="e">
        <f t="shared" si="56"/>
        <v>#REF!</v>
      </c>
      <c r="AB216" s="5" t="e">
        <f>IF(AA216=0,"",RANK(AA216,AA$7:AA$280))</f>
        <v>#REF!</v>
      </c>
      <c r="AC216" s="15"/>
      <c r="AD216" s="16"/>
      <c r="AE216" s="16"/>
      <c r="AF216" s="16"/>
      <c r="AG216" s="5">
        <f t="shared" si="57"/>
        <v>0</v>
      </c>
      <c r="AH216" s="5">
        <f>IF(AC216="","",RANK(AG216,AG$7:AG$280))</f>
      </c>
      <c r="AI216" s="31">
        <f>IF(AH216="",0,AG$281+1-AH216)</f>
        <v>0</v>
      </c>
      <c r="AJ216" s="3" t="e">
        <f t="shared" si="62"/>
        <v>#REF!</v>
      </c>
      <c r="AK216" s="5" t="e">
        <f>IF(AJ216=0,"",RANK(AJ216,AJ$7:AJ$280))</f>
        <v>#REF!</v>
      </c>
      <c r="AL216" s="15"/>
      <c r="AM216" s="16"/>
      <c r="AN216" s="16"/>
      <c r="AO216" s="16"/>
      <c r="AP216" s="4">
        <f t="shared" si="58"/>
        <v>0</v>
      </c>
      <c r="AQ216" s="5">
        <f>IF(AL216="","",RANK(AP216,AP$7:AP$280))</f>
      </c>
      <c r="AR216" s="31">
        <f>IF(AQ216="",0,AP$281+1-AQ216)</f>
        <v>0</v>
      </c>
      <c r="AS216" s="3" t="e">
        <f t="shared" si="59"/>
        <v>#REF!</v>
      </c>
      <c r="AT216" s="5" t="e">
        <f>IF(AS216=0,"",RANK(AS216,AS$7:AS$280))</f>
        <v>#REF!</v>
      </c>
      <c r="AU216" s="15"/>
      <c r="AV216" s="16"/>
      <c r="AW216" s="16"/>
      <c r="AX216" s="16"/>
      <c r="AY216" s="5">
        <f t="shared" si="51"/>
        <v>0</v>
      </c>
      <c r="AZ216" s="5">
        <f>IF(AU216="","",RANK(AY216,AY$8:AY$280))</f>
      </c>
      <c r="BA216" s="42">
        <f>IF(AZ216="",0,AY$281+1-AZ216)</f>
        <v>0</v>
      </c>
      <c r="BB216" s="3" t="e">
        <f t="shared" si="61"/>
        <v>#REF!</v>
      </c>
      <c r="BC216" s="62" t="e">
        <f>IF(BB216=0,"",RANK(BB216,BB$8:BB$280))</f>
        <v>#REF!</v>
      </c>
      <c r="BG216" s="79"/>
    </row>
    <row r="217" spans="2:59" ht="15">
      <c r="B217" s="95" t="s">
        <v>1115</v>
      </c>
      <c r="C217" s="96" t="s">
        <v>730</v>
      </c>
      <c r="D217" s="97">
        <v>1119490026</v>
      </c>
      <c r="E217" s="15" t="s">
        <v>1302</v>
      </c>
      <c r="F217" s="37">
        <v>10</v>
      </c>
      <c r="G217" s="37">
        <v>11</v>
      </c>
      <c r="H217" s="37">
        <v>13</v>
      </c>
      <c r="I217" s="4">
        <f t="shared" si="54"/>
        <v>34</v>
      </c>
      <c r="J217" s="5">
        <f>IF(E217="","",RANK(I217,I$7:I$280))</f>
        <v>196</v>
      </c>
      <c r="K217" s="15"/>
      <c r="L217" s="16"/>
      <c r="M217" s="16"/>
      <c r="N217" s="16"/>
      <c r="O217" s="4">
        <f t="shared" si="60"/>
        <v>0</v>
      </c>
      <c r="P217" s="5">
        <f>IF(K217="","",RANK(O217,O$7:O$280))</f>
      </c>
      <c r="Q217" s="31">
        <f>IF(P217="",0,O$281+1-P217)</f>
        <v>0</v>
      </c>
      <c r="R217" s="3" t="e">
        <f>Q217+#REF!</f>
        <v>#REF!</v>
      </c>
      <c r="S217" s="5" t="e">
        <f>IF(R217=0,"",RANK(R217,R$7:R$280))</f>
        <v>#REF!</v>
      </c>
      <c r="T217" s="15"/>
      <c r="U217" s="16"/>
      <c r="V217" s="16"/>
      <c r="W217" s="16"/>
      <c r="X217" s="4">
        <f t="shared" si="55"/>
        <v>0</v>
      </c>
      <c r="Y217" s="5">
        <f>IF(T217="","",RANK(X217,X$7:X$280))</f>
      </c>
      <c r="Z217" s="31">
        <f>IF(Y217="",0,X$281+1-Y217)</f>
        <v>0</v>
      </c>
      <c r="AA217" s="3" t="e">
        <f t="shared" si="56"/>
        <v>#REF!</v>
      </c>
      <c r="AB217" s="5" t="e">
        <f>IF(AA217=0,"",RANK(AA217,AA$7:AA$280))</f>
        <v>#REF!</v>
      </c>
      <c r="AC217" s="15"/>
      <c r="AD217" s="16"/>
      <c r="AE217" s="16"/>
      <c r="AF217" s="16"/>
      <c r="AG217" s="5">
        <f t="shared" si="57"/>
        <v>0</v>
      </c>
      <c r="AH217" s="5">
        <f>IF(AC217="","",RANK(AG217,AG$7:AG$280))</f>
      </c>
      <c r="AI217" s="31">
        <f>IF(AH217="",0,AG$281+1-AH217)</f>
        <v>0</v>
      </c>
      <c r="AJ217" s="3" t="e">
        <f t="shared" si="62"/>
        <v>#REF!</v>
      </c>
      <c r="AK217" s="5" t="e">
        <f>IF(AJ217=0,"",RANK(AJ217,AJ$7:AJ$280))</f>
        <v>#REF!</v>
      </c>
      <c r="AL217" s="15"/>
      <c r="AM217" s="16"/>
      <c r="AN217" s="16"/>
      <c r="AO217" s="16"/>
      <c r="AP217" s="4">
        <f t="shared" si="58"/>
        <v>0</v>
      </c>
      <c r="AQ217" s="5">
        <f>IF(AL217="","",RANK(AP217,AP$7:AP$280))</f>
      </c>
      <c r="AR217" s="31">
        <f>IF(AQ217="",0,AP$281+1-AQ217)</f>
        <v>0</v>
      </c>
      <c r="AS217" s="3" t="e">
        <f t="shared" si="59"/>
        <v>#REF!</v>
      </c>
      <c r="AT217" s="5" t="e">
        <f>IF(AS217=0,"",RANK(AS217,AS$7:AS$280))</f>
        <v>#REF!</v>
      </c>
      <c r="AU217" s="15"/>
      <c r="AV217" s="16"/>
      <c r="AW217" s="16"/>
      <c r="AX217" s="16"/>
      <c r="AY217" s="5">
        <f t="shared" si="51"/>
        <v>0</v>
      </c>
      <c r="AZ217" s="5">
        <f>IF(AU217="","",RANK(AY217,AY$8:AY$280))</f>
      </c>
      <c r="BA217" s="42">
        <f>IF(AZ217="",0,AY$281+1-AZ217)</f>
        <v>0</v>
      </c>
      <c r="BB217" s="3" t="e">
        <f t="shared" si="61"/>
        <v>#REF!</v>
      </c>
      <c r="BC217" s="62" t="e">
        <f>IF(BB217=0,"",RANK(BB217,BB$8:BB$280))</f>
        <v>#REF!</v>
      </c>
      <c r="BG217" s="79"/>
    </row>
    <row r="218" spans="2:59" ht="15">
      <c r="B218" s="95" t="s">
        <v>1012</v>
      </c>
      <c r="C218" s="96" t="s">
        <v>812</v>
      </c>
      <c r="D218" s="97">
        <v>1120750005</v>
      </c>
      <c r="E218" s="15"/>
      <c r="F218" s="37"/>
      <c r="G218" s="37"/>
      <c r="H218" s="37"/>
      <c r="I218" s="4">
        <f t="shared" si="54"/>
        <v>0</v>
      </c>
      <c r="J218" s="5">
        <f>IF(E218="","",RANK(I218,I$7:I$280))</f>
      </c>
      <c r="K218" s="15"/>
      <c r="L218" s="16"/>
      <c r="M218" s="16"/>
      <c r="N218" s="16"/>
      <c r="O218" s="4">
        <f t="shared" si="60"/>
        <v>0</v>
      </c>
      <c r="P218" s="5">
        <f>IF(K218="","",RANK(O218,O$7:O$280))</f>
      </c>
      <c r="Q218" s="31">
        <f>IF(P218="",0,O$281+1-P218)</f>
        <v>0</v>
      </c>
      <c r="R218" s="3" t="e">
        <f>Q218+#REF!</f>
        <v>#REF!</v>
      </c>
      <c r="S218" s="5" t="e">
        <f>IF(R218=0,"",RANK(R218,R$7:R$280))</f>
        <v>#REF!</v>
      </c>
      <c r="T218" s="15"/>
      <c r="U218" s="16"/>
      <c r="V218" s="16"/>
      <c r="W218" s="16"/>
      <c r="X218" s="4">
        <f t="shared" si="55"/>
        <v>0</v>
      </c>
      <c r="Y218" s="5">
        <f>IF(T218="","",RANK(X218,X$7:X$280))</f>
      </c>
      <c r="Z218" s="31">
        <f>IF(Y218="",0,X$281+1-Y218)</f>
        <v>0</v>
      </c>
      <c r="AA218" s="3" t="e">
        <f t="shared" si="56"/>
        <v>#REF!</v>
      </c>
      <c r="AB218" s="5" t="e">
        <f>IF(AA218=0,"",RANK(AA218,AA$7:AA$280))</f>
        <v>#REF!</v>
      </c>
      <c r="AC218" s="15"/>
      <c r="AD218" s="16"/>
      <c r="AE218" s="16"/>
      <c r="AF218" s="16"/>
      <c r="AG218" s="5">
        <f t="shared" si="57"/>
        <v>0</v>
      </c>
      <c r="AH218" s="5">
        <f>IF(AC218="","",RANK(AG218,AG$7:AG$280))</f>
      </c>
      <c r="AI218" s="31">
        <f>IF(AH218="",0,AG$281+1-AH218)</f>
        <v>0</v>
      </c>
      <c r="AJ218" s="3" t="e">
        <f t="shared" si="62"/>
        <v>#REF!</v>
      </c>
      <c r="AK218" s="5" t="e">
        <f>IF(AJ218=0,"",RANK(AJ218,AJ$7:AJ$280))</f>
        <v>#REF!</v>
      </c>
      <c r="AL218" s="15"/>
      <c r="AM218" s="16"/>
      <c r="AN218" s="16"/>
      <c r="AO218" s="16"/>
      <c r="AP218" s="4">
        <f t="shared" si="58"/>
        <v>0</v>
      </c>
      <c r="AQ218" s="5">
        <f>IF(AL218="","",RANK(AP218,AP$7:AP$280))</f>
      </c>
      <c r="AR218" s="31">
        <f>IF(AQ218="",0,AP$281+1-AQ218)</f>
        <v>0</v>
      </c>
      <c r="AS218" s="3" t="e">
        <f t="shared" si="59"/>
        <v>#REF!</v>
      </c>
      <c r="AT218" s="5" t="e">
        <f>IF(AS218=0,"",RANK(AS218,AS$7:AS$280))</f>
        <v>#REF!</v>
      </c>
      <c r="AU218" s="15"/>
      <c r="AV218" s="16"/>
      <c r="AW218" s="16"/>
      <c r="AX218" s="16"/>
      <c r="AY218" s="5">
        <f t="shared" si="51"/>
        <v>0</v>
      </c>
      <c r="AZ218" s="5">
        <f>IF(AU218="","",RANK(AY218,AY$8:AY$280))</f>
      </c>
      <c r="BA218" s="42">
        <f>IF(AZ218="",0,AY$281+1-AZ218)</f>
        <v>0</v>
      </c>
      <c r="BB218" s="3" t="e">
        <f t="shared" si="61"/>
        <v>#REF!</v>
      </c>
      <c r="BC218" s="62" t="e">
        <f>IF(BB218=0,"",RANK(BB218,BB$8:BB$280))</f>
        <v>#REF!</v>
      </c>
      <c r="BG218" s="79"/>
    </row>
    <row r="219" spans="2:59" ht="15">
      <c r="B219" s="95" t="s">
        <v>128</v>
      </c>
      <c r="C219" s="96" t="s">
        <v>812</v>
      </c>
      <c r="D219" s="97">
        <v>1120750007</v>
      </c>
      <c r="E219" s="15" t="s">
        <v>1303</v>
      </c>
      <c r="F219" s="37">
        <v>13</v>
      </c>
      <c r="G219" s="37">
        <v>11</v>
      </c>
      <c r="H219" s="37">
        <v>14</v>
      </c>
      <c r="I219" s="4">
        <f t="shared" si="54"/>
        <v>38</v>
      </c>
      <c r="J219" s="5">
        <f>IF(E219="","",RANK(I219,I$7:I$280))</f>
        <v>125</v>
      </c>
      <c r="K219" s="15"/>
      <c r="L219" s="16"/>
      <c r="M219" s="16"/>
      <c r="N219" s="16"/>
      <c r="O219" s="4">
        <f t="shared" si="60"/>
        <v>0</v>
      </c>
      <c r="P219" s="5">
        <f>IF(K219="","",RANK(O219,O$7:O$280))</f>
      </c>
      <c r="Q219" s="31">
        <f>IF(P219="",0,O$281+1-P219)</f>
        <v>0</v>
      </c>
      <c r="R219" s="3" t="e">
        <f>Q219+#REF!</f>
        <v>#REF!</v>
      </c>
      <c r="S219" s="5" t="e">
        <f>IF(R219=0,"",RANK(R219,R$7:R$280))</f>
        <v>#REF!</v>
      </c>
      <c r="T219" s="15"/>
      <c r="U219" s="16"/>
      <c r="V219" s="16"/>
      <c r="W219" s="16"/>
      <c r="X219" s="4">
        <f t="shared" si="55"/>
        <v>0</v>
      </c>
      <c r="Y219" s="5">
        <f>IF(T219="","",RANK(X219,X$7:X$280))</f>
      </c>
      <c r="Z219" s="31">
        <f>IF(Y219="",0,X$281+1-Y219)</f>
        <v>0</v>
      </c>
      <c r="AA219" s="3" t="e">
        <f t="shared" si="56"/>
        <v>#REF!</v>
      </c>
      <c r="AB219" s="5" t="e">
        <f>IF(AA219=0,"",RANK(AA219,AA$7:AA$280))</f>
        <v>#REF!</v>
      </c>
      <c r="AC219" s="15"/>
      <c r="AD219" s="16"/>
      <c r="AE219" s="16"/>
      <c r="AF219" s="16"/>
      <c r="AG219" s="5">
        <f t="shared" si="57"/>
        <v>0</v>
      </c>
      <c r="AH219" s="5">
        <f>IF(AC219="","",RANK(AG219,AG$7:AG$280))</f>
      </c>
      <c r="AI219" s="31">
        <f>IF(AH219="",0,AG$281+1-AH219)</f>
        <v>0</v>
      </c>
      <c r="AJ219" s="3" t="e">
        <f t="shared" si="62"/>
        <v>#REF!</v>
      </c>
      <c r="AK219" s="5" t="e">
        <f>IF(AJ219=0,"",RANK(AJ219,AJ$7:AJ$280))</f>
        <v>#REF!</v>
      </c>
      <c r="AL219" s="15"/>
      <c r="AM219" s="16"/>
      <c r="AN219" s="16"/>
      <c r="AO219" s="16"/>
      <c r="AP219" s="4">
        <f t="shared" si="58"/>
        <v>0</v>
      </c>
      <c r="AQ219" s="5">
        <f>IF(AL219="","",RANK(AP219,AP$7:AP$280))</f>
      </c>
      <c r="AR219" s="31">
        <f>IF(AQ219="",0,AP$281+1-AQ219)</f>
        <v>0</v>
      </c>
      <c r="AS219" s="3" t="e">
        <f t="shared" si="59"/>
        <v>#REF!</v>
      </c>
      <c r="AT219" s="5" t="e">
        <f>IF(AS219=0,"",RANK(AS219,AS$7:AS$280))</f>
        <v>#REF!</v>
      </c>
      <c r="AU219" s="15"/>
      <c r="AV219" s="16"/>
      <c r="AW219" s="16"/>
      <c r="AX219" s="16"/>
      <c r="AY219" s="5">
        <f t="shared" si="51"/>
        <v>0</v>
      </c>
      <c r="AZ219" s="5">
        <f>IF(AU219="","",RANK(AY219,AY$8:AY$280))</f>
      </c>
      <c r="BA219" s="42">
        <f>IF(AZ219="",0,AY$281+1-AZ219)</f>
        <v>0</v>
      </c>
      <c r="BB219" s="3" t="e">
        <f t="shared" si="61"/>
        <v>#REF!</v>
      </c>
      <c r="BC219" s="62" t="e">
        <f>IF(BB219=0,"",RANK(BB219,BB$8:BB$280))</f>
        <v>#REF!</v>
      </c>
      <c r="BG219" s="79"/>
    </row>
    <row r="220" spans="2:59" ht="15">
      <c r="B220" s="95" t="s">
        <v>109</v>
      </c>
      <c r="C220" s="96" t="s">
        <v>812</v>
      </c>
      <c r="D220" s="97">
        <v>1120750015</v>
      </c>
      <c r="E220" s="15" t="s">
        <v>1304</v>
      </c>
      <c r="F220" s="37">
        <v>10</v>
      </c>
      <c r="G220" s="37">
        <v>15</v>
      </c>
      <c r="H220" s="37">
        <v>15</v>
      </c>
      <c r="I220" s="4">
        <f t="shared" si="54"/>
        <v>40</v>
      </c>
      <c r="J220" s="5">
        <f>IF(E220="","",RANK(I220,I$7:I$280))</f>
        <v>98</v>
      </c>
      <c r="K220" s="15"/>
      <c r="L220" s="16"/>
      <c r="M220" s="16"/>
      <c r="N220" s="16"/>
      <c r="O220" s="5">
        <f t="shared" si="60"/>
        <v>0</v>
      </c>
      <c r="P220" s="5">
        <f>IF(K220="","",RANK(O220,O$7:O$280))</f>
      </c>
      <c r="Q220" s="31">
        <f>IF(P220="",0,O$281+1-P220)</f>
        <v>0</v>
      </c>
      <c r="R220" s="3" t="e">
        <f>Q220+#REF!</f>
        <v>#REF!</v>
      </c>
      <c r="S220" s="5" t="e">
        <f>IF(R220=0,"",RANK(R220,R$7:R$280))</f>
        <v>#REF!</v>
      </c>
      <c r="T220" s="15"/>
      <c r="U220" s="16"/>
      <c r="V220" s="16"/>
      <c r="W220" s="16"/>
      <c r="X220" s="4">
        <f t="shared" si="55"/>
        <v>0</v>
      </c>
      <c r="Y220" s="5">
        <f>IF(T220="","",RANK(X220,X$7:X$280))</f>
      </c>
      <c r="Z220" s="31">
        <f>IF(Y220="",0,X$281+1-Y220)</f>
        <v>0</v>
      </c>
      <c r="AA220" s="3" t="e">
        <f t="shared" si="56"/>
        <v>#REF!</v>
      </c>
      <c r="AB220" s="5" t="e">
        <f>IF(AA220=0,"",RANK(AA220,AA$7:AA$280))</f>
        <v>#REF!</v>
      </c>
      <c r="AC220" s="15"/>
      <c r="AD220" s="16"/>
      <c r="AE220" s="16"/>
      <c r="AF220" s="16"/>
      <c r="AG220" s="5">
        <f t="shared" si="57"/>
        <v>0</v>
      </c>
      <c r="AH220" s="5">
        <f>IF(AC220="","",RANK(AG220,AG$7:AG$280))</f>
      </c>
      <c r="AI220" s="32">
        <f>IF(AH220="",0,AG$281+1-AH220)</f>
        <v>0</v>
      </c>
      <c r="AJ220" s="3" t="e">
        <f t="shared" si="62"/>
        <v>#REF!</v>
      </c>
      <c r="AK220" s="5" t="e">
        <f>IF(AJ220=0,"",RANK(AJ220,AJ$7:AJ$280))</f>
        <v>#REF!</v>
      </c>
      <c r="AL220" s="15"/>
      <c r="AM220" s="16"/>
      <c r="AN220" s="16"/>
      <c r="AO220" s="16"/>
      <c r="AP220" s="4">
        <f t="shared" si="58"/>
        <v>0</v>
      </c>
      <c r="AQ220" s="5">
        <f>IF(AL220="","",RANK(AP220,AP$7:AP$280))</f>
      </c>
      <c r="AR220" s="31">
        <f>IF(AQ220="",0,AP$281+1-AQ220)</f>
        <v>0</v>
      </c>
      <c r="AS220" s="3" t="e">
        <f t="shared" si="59"/>
        <v>#REF!</v>
      </c>
      <c r="AT220" s="5" t="e">
        <f>IF(AS220=0,"",RANK(AS220,AS$7:AS$280))</f>
        <v>#REF!</v>
      </c>
      <c r="AU220" s="15"/>
      <c r="AV220" s="16"/>
      <c r="AW220" s="16"/>
      <c r="AX220" s="16"/>
      <c r="AY220" s="5">
        <f t="shared" si="51"/>
        <v>0</v>
      </c>
      <c r="AZ220" s="5">
        <f>IF(AU220="","",RANK(AY220,AY$8:AY$280))</f>
      </c>
      <c r="BA220" s="42">
        <f>IF(AZ220="",0,AY$281+1-AZ220)</f>
        <v>0</v>
      </c>
      <c r="BB220" s="3" t="e">
        <f t="shared" si="61"/>
        <v>#REF!</v>
      </c>
      <c r="BC220" s="62" t="e">
        <f>IF(BB220=0,"",RANK(BB220,BB$8:BB$280))</f>
        <v>#REF!</v>
      </c>
      <c r="BG220" s="79"/>
    </row>
    <row r="221" spans="2:59" ht="15">
      <c r="B221" s="95" t="s">
        <v>110</v>
      </c>
      <c r="C221" s="96" t="s">
        <v>812</v>
      </c>
      <c r="D221" s="97">
        <v>1120750017</v>
      </c>
      <c r="E221" s="15" t="s">
        <v>1305</v>
      </c>
      <c r="F221" s="37">
        <v>11</v>
      </c>
      <c r="G221" s="37">
        <v>10</v>
      </c>
      <c r="H221" s="37">
        <v>17</v>
      </c>
      <c r="I221" s="4">
        <f t="shared" si="54"/>
        <v>38</v>
      </c>
      <c r="J221" s="5">
        <f>IF(E221="","",RANK(I221,I$7:I$280))</f>
        <v>125</v>
      </c>
      <c r="K221" s="15"/>
      <c r="L221" s="16"/>
      <c r="M221" s="16"/>
      <c r="N221" s="16"/>
      <c r="O221" s="5">
        <f t="shared" si="60"/>
        <v>0</v>
      </c>
      <c r="P221" s="5">
        <f>IF(K221="","",RANK(O221,O$7:O$280))</f>
      </c>
      <c r="Q221" s="31"/>
      <c r="R221" s="3" t="e">
        <f>Q221+#REF!</f>
        <v>#REF!</v>
      </c>
      <c r="S221" s="5" t="e">
        <f>IF(R221=0,"",RANK(R221,R$7:R$280))</f>
        <v>#REF!</v>
      </c>
      <c r="T221" s="15"/>
      <c r="U221" s="16"/>
      <c r="V221" s="16"/>
      <c r="W221" s="16"/>
      <c r="X221" s="4">
        <f t="shared" si="55"/>
        <v>0</v>
      </c>
      <c r="Y221" s="5">
        <f>IF(T221="","",RANK(X221,X$7:X$280))</f>
      </c>
      <c r="Z221" s="31">
        <f>IF(Y221="",0,X$281+1-Y221)</f>
        <v>0</v>
      </c>
      <c r="AA221" s="3" t="e">
        <f t="shared" si="56"/>
        <v>#REF!</v>
      </c>
      <c r="AB221" s="5" t="e">
        <f>IF(AA221=0,"",RANK(AA221,AA$7:AA$280))</f>
        <v>#REF!</v>
      </c>
      <c r="AC221" s="15"/>
      <c r="AD221" s="16"/>
      <c r="AE221" s="16"/>
      <c r="AF221" s="16"/>
      <c r="AG221" s="5"/>
      <c r="AH221" s="5">
        <f>IF(AC221="","",RANK(AG221,AG$7:AG$280))</f>
      </c>
      <c r="AI221" s="32"/>
      <c r="AJ221" s="3" t="e">
        <f t="shared" si="62"/>
        <v>#REF!</v>
      </c>
      <c r="AK221" s="5" t="e">
        <f>IF(AJ221=0,"",RANK(AJ221,AJ$7:AJ$280))</f>
        <v>#REF!</v>
      </c>
      <c r="AL221" s="15"/>
      <c r="AM221" s="16"/>
      <c r="AN221" s="16"/>
      <c r="AO221" s="16"/>
      <c r="AP221" s="4">
        <f t="shared" si="58"/>
        <v>0</v>
      </c>
      <c r="AQ221" s="5">
        <f>IF(AL221="","",RANK(AP221,AP$7:AP$280))</f>
      </c>
      <c r="AR221" s="31">
        <f>IF(AQ221="",0,AP$281+1-AQ221)</f>
        <v>0</v>
      </c>
      <c r="AS221" s="3" t="e">
        <f t="shared" si="59"/>
        <v>#REF!</v>
      </c>
      <c r="AT221" s="5" t="e">
        <f>IF(AS221=0,"",RANK(AS221,AS$7:AS$280))</f>
        <v>#REF!</v>
      </c>
      <c r="AU221" s="15"/>
      <c r="AV221" s="16"/>
      <c r="AW221" s="16"/>
      <c r="AX221" s="16"/>
      <c r="AY221" s="5">
        <f t="shared" si="51"/>
        <v>0</v>
      </c>
      <c r="AZ221" s="5">
        <f>IF(AU221="","",RANK(AY221,AY$8:AY$280))</f>
      </c>
      <c r="BA221" s="42">
        <f>IF(AZ221="",0,AY$281+1-AZ221)</f>
        <v>0</v>
      </c>
      <c r="BB221" s="3" t="e">
        <f t="shared" si="61"/>
        <v>#REF!</v>
      </c>
      <c r="BC221" s="62" t="e">
        <f>IF(BB221=0,"",RANK(BB221,BB$8:BB$280))</f>
        <v>#REF!</v>
      </c>
      <c r="BG221" s="79"/>
    </row>
    <row r="222" spans="2:59" ht="15">
      <c r="B222" s="95" t="s">
        <v>108</v>
      </c>
      <c r="C222" s="96" t="s">
        <v>812</v>
      </c>
      <c r="D222" s="97">
        <v>1120750019</v>
      </c>
      <c r="E222" s="15" t="s">
        <v>1306</v>
      </c>
      <c r="F222" s="37">
        <v>11</v>
      </c>
      <c r="G222" s="37">
        <v>11</v>
      </c>
      <c r="H222" s="37">
        <v>11</v>
      </c>
      <c r="I222" s="4">
        <f t="shared" si="54"/>
        <v>33</v>
      </c>
      <c r="J222" s="5">
        <f>IF(E222="","",RANK(I222,I$7:I$280))</f>
        <v>207</v>
      </c>
      <c r="K222" s="15"/>
      <c r="L222" s="16"/>
      <c r="M222" s="16"/>
      <c r="N222" s="16"/>
      <c r="O222" s="5">
        <f t="shared" si="60"/>
        <v>0</v>
      </c>
      <c r="P222" s="5">
        <f>IF(K222="","",RANK(O222,O$7:O$280))</f>
      </c>
      <c r="Q222" s="31">
        <f>IF(P222="",0,O$281+1-P222)</f>
        <v>0</v>
      </c>
      <c r="R222" s="3" t="e">
        <f>Q222+#REF!</f>
        <v>#REF!</v>
      </c>
      <c r="S222" s="5" t="e">
        <f>IF(R222=0,"",RANK(R222,R$7:R$280))</f>
        <v>#REF!</v>
      </c>
      <c r="T222" s="15"/>
      <c r="U222" s="16"/>
      <c r="V222" s="16"/>
      <c r="W222" s="16"/>
      <c r="X222" s="4">
        <f t="shared" si="55"/>
        <v>0</v>
      </c>
      <c r="Y222" s="5">
        <f>IF(T222="","",RANK(X222,X$7:X$280))</f>
      </c>
      <c r="Z222" s="31">
        <f>IF(Y222="",0,X$281+1-Y222)</f>
        <v>0</v>
      </c>
      <c r="AA222" s="3" t="e">
        <f t="shared" si="56"/>
        <v>#REF!</v>
      </c>
      <c r="AB222" s="5" t="e">
        <f>IF(AA222=0,"",RANK(AA222,AA$7:AA$280))</f>
        <v>#REF!</v>
      </c>
      <c r="AC222" s="15"/>
      <c r="AD222" s="16"/>
      <c r="AE222" s="16"/>
      <c r="AF222" s="16"/>
      <c r="AG222" s="5">
        <f aca="true" t="shared" si="63" ref="AG222:AG231">SUM(AD222:AF222)</f>
        <v>0</v>
      </c>
      <c r="AH222" s="5">
        <f>IF(AC222="","",RANK(AG222,AG$7:AG$280))</f>
      </c>
      <c r="AI222" s="31">
        <f>IF(AH222="",0,AG$281+1-AH222)</f>
        <v>0</v>
      </c>
      <c r="AJ222" s="3" t="e">
        <f t="shared" si="62"/>
        <v>#REF!</v>
      </c>
      <c r="AK222" s="5" t="e">
        <f>IF(AJ222=0,"",RANK(AJ222,AJ$7:AJ$280))</f>
        <v>#REF!</v>
      </c>
      <c r="AL222" s="15"/>
      <c r="AM222" s="16"/>
      <c r="AN222" s="16"/>
      <c r="AO222" s="16"/>
      <c r="AP222" s="4">
        <f t="shared" si="58"/>
        <v>0</v>
      </c>
      <c r="AQ222" s="5">
        <f>IF(AL222="","",RANK(AP222,AP$7:AP$280))</f>
      </c>
      <c r="AR222" s="31">
        <f>IF(AQ222="",0,AP$281+1-AQ222)</f>
        <v>0</v>
      </c>
      <c r="AS222" s="3" t="e">
        <f t="shared" si="59"/>
        <v>#REF!</v>
      </c>
      <c r="AT222" s="5" t="e">
        <f>IF(AS222=0,"",RANK(AS222,AS$7:AS$280))</f>
        <v>#REF!</v>
      </c>
      <c r="AU222" s="15"/>
      <c r="AV222" s="16"/>
      <c r="AW222" s="16"/>
      <c r="AX222" s="16"/>
      <c r="AY222" s="5">
        <f t="shared" si="51"/>
        <v>0</v>
      </c>
      <c r="AZ222" s="5">
        <f>IF(AU222="","",RANK(AY222,AY$8:AY$280))</f>
      </c>
      <c r="BA222" s="42">
        <f>IF(AZ222="",0,AY$281+1-AZ222)</f>
        <v>0</v>
      </c>
      <c r="BB222" s="3" t="e">
        <f t="shared" si="61"/>
        <v>#REF!</v>
      </c>
      <c r="BC222" s="62" t="e">
        <f>IF(BB222=0,"",RANK(BB222,BB$8:BB$280))</f>
        <v>#REF!</v>
      </c>
      <c r="BG222" s="79"/>
    </row>
    <row r="223" spans="2:59" ht="15">
      <c r="B223" s="95" t="s">
        <v>111</v>
      </c>
      <c r="C223" s="96" t="s">
        <v>812</v>
      </c>
      <c r="D223" s="97">
        <v>1120750021</v>
      </c>
      <c r="E223" s="15" t="s">
        <v>1307</v>
      </c>
      <c r="F223" s="37">
        <v>11</v>
      </c>
      <c r="G223" s="37">
        <v>13</v>
      </c>
      <c r="H223" s="37">
        <v>14</v>
      </c>
      <c r="I223" s="4">
        <f t="shared" si="54"/>
        <v>38</v>
      </c>
      <c r="J223" s="5">
        <f>IF(E223="","",RANK(I223,I$7:I$280))</f>
        <v>125</v>
      </c>
      <c r="K223" s="15"/>
      <c r="L223" s="16"/>
      <c r="M223" s="16"/>
      <c r="N223" s="16"/>
      <c r="O223" s="5">
        <f t="shared" si="60"/>
        <v>0</v>
      </c>
      <c r="P223" s="5">
        <f>IF(K223="","",RANK(O223,O$7:O$280))</f>
      </c>
      <c r="Q223" s="31">
        <f>IF(P223="",0,O$281+1-P223)</f>
        <v>0</v>
      </c>
      <c r="R223" s="3" t="e">
        <f>Q223+#REF!</f>
        <v>#REF!</v>
      </c>
      <c r="S223" s="5" t="e">
        <f>IF(R223=0,"",RANK(R223,R$7:R$280))</f>
        <v>#REF!</v>
      </c>
      <c r="T223" s="15"/>
      <c r="U223" s="16"/>
      <c r="V223" s="16"/>
      <c r="W223" s="16"/>
      <c r="X223" s="4">
        <f t="shared" si="55"/>
        <v>0</v>
      </c>
      <c r="Y223" s="5">
        <f>IF(T223="","",RANK(X223,X$7:X$280))</f>
      </c>
      <c r="Z223" s="31">
        <f>IF(Y223="",0,X$281+1-Y223)</f>
        <v>0</v>
      </c>
      <c r="AA223" s="3" t="e">
        <f t="shared" si="56"/>
        <v>#REF!</v>
      </c>
      <c r="AB223" s="5" t="e">
        <f>IF(AA223=0,"",RANK(AA223,AA$7:AA$280))</f>
        <v>#REF!</v>
      </c>
      <c r="AC223" s="12"/>
      <c r="AD223" s="13"/>
      <c r="AE223" s="13"/>
      <c r="AF223" s="13"/>
      <c r="AG223" s="5">
        <f t="shared" si="63"/>
        <v>0</v>
      </c>
      <c r="AH223" s="5">
        <f>IF(AC223="","",RANK(AG223,AG$7:AG$280))</f>
      </c>
      <c r="AI223" s="31">
        <f>IF(AH223="",0,AG$281+1-AH223)</f>
        <v>0</v>
      </c>
      <c r="AJ223" s="3" t="e">
        <f t="shared" si="62"/>
        <v>#REF!</v>
      </c>
      <c r="AK223" s="5" t="e">
        <f>IF(AJ223=0,"",RANK(AJ223,AJ$7:AJ$280))</f>
        <v>#REF!</v>
      </c>
      <c r="AL223" s="15"/>
      <c r="AM223" s="16"/>
      <c r="AN223" s="16"/>
      <c r="AO223" s="16"/>
      <c r="AP223" s="4">
        <f t="shared" si="58"/>
        <v>0</v>
      </c>
      <c r="AQ223" s="5">
        <f>IF(AL223="","",RANK(AP223,AP$7:AP$280))</f>
      </c>
      <c r="AR223" s="31">
        <f>IF(AQ223="",0,AP$281+1-AQ223)</f>
        <v>0</v>
      </c>
      <c r="AS223" s="3" t="e">
        <f t="shared" si="59"/>
        <v>#REF!</v>
      </c>
      <c r="AT223" s="5" t="e">
        <f>IF(AS223=0,"",RANK(AS223,AS$7:AS$280))</f>
        <v>#REF!</v>
      </c>
      <c r="AU223" s="15"/>
      <c r="AV223" s="16"/>
      <c r="AW223" s="16"/>
      <c r="AX223" s="16"/>
      <c r="AY223" s="5">
        <f t="shared" si="51"/>
        <v>0</v>
      </c>
      <c r="AZ223" s="5">
        <f>IF(AU223="","",RANK(AY223,AY$8:AY$280))</f>
      </c>
      <c r="BA223" s="42">
        <f>IF(AZ223="",0,AY$281+1-AZ223)</f>
        <v>0</v>
      </c>
      <c r="BB223" s="3" t="e">
        <f t="shared" si="61"/>
        <v>#REF!</v>
      </c>
      <c r="BC223" s="62" t="e">
        <f>IF(BB223=0,"",RANK(BB223,BB$8:BB$280))</f>
        <v>#REF!</v>
      </c>
      <c r="BG223" s="79"/>
    </row>
    <row r="224" spans="2:59" ht="15">
      <c r="B224" s="95" t="s">
        <v>177</v>
      </c>
      <c r="C224" s="96" t="s">
        <v>812</v>
      </c>
      <c r="D224" s="97">
        <v>1120750024</v>
      </c>
      <c r="E224" s="15" t="s">
        <v>1308</v>
      </c>
      <c r="F224" s="37">
        <v>9</v>
      </c>
      <c r="G224" s="37">
        <v>9</v>
      </c>
      <c r="H224" s="37">
        <v>10</v>
      </c>
      <c r="I224" s="4">
        <f t="shared" si="54"/>
        <v>28</v>
      </c>
      <c r="J224" s="5">
        <f>IF(E224="","",RANK(I224,I$7:I$280))</f>
        <v>228</v>
      </c>
      <c r="K224" s="15"/>
      <c r="L224" s="16"/>
      <c r="M224" s="16"/>
      <c r="N224" s="16"/>
      <c r="O224" s="5">
        <f t="shared" si="60"/>
        <v>0</v>
      </c>
      <c r="P224" s="5">
        <f>IF(K224="","",RANK(O224,O$7:O$280))</f>
      </c>
      <c r="Q224" s="31">
        <f>IF(P224="",0,O$281+1-P224)</f>
        <v>0</v>
      </c>
      <c r="R224" s="3" t="e">
        <f>Q224+#REF!</f>
        <v>#REF!</v>
      </c>
      <c r="S224" s="5" t="e">
        <f>IF(R224=0,"",RANK(R224,R$7:R$280))</f>
        <v>#REF!</v>
      </c>
      <c r="T224" s="15"/>
      <c r="U224" s="16"/>
      <c r="V224" s="16"/>
      <c r="W224" s="16"/>
      <c r="X224" s="4">
        <f t="shared" si="55"/>
        <v>0</v>
      </c>
      <c r="Y224" s="5">
        <f>IF(T224="","",RANK(X224,X$7:X$280))</f>
      </c>
      <c r="Z224" s="31">
        <f>IF(Y224="",0,X$281+1-Y224)</f>
        <v>0</v>
      </c>
      <c r="AA224" s="3" t="e">
        <f t="shared" si="56"/>
        <v>#REF!</v>
      </c>
      <c r="AB224" s="5" t="e">
        <f>IF(AA224=0,"",RANK(AA224,AA$7:AA$280))</f>
        <v>#REF!</v>
      </c>
      <c r="AC224" s="15"/>
      <c r="AD224" s="16"/>
      <c r="AE224" s="16"/>
      <c r="AF224" s="16"/>
      <c r="AG224" s="5">
        <f t="shared" si="63"/>
        <v>0</v>
      </c>
      <c r="AH224" s="5">
        <f>IF(AC224="","",RANK(AG224,AG$7:AG$280))</f>
      </c>
      <c r="AI224" s="31">
        <f>IF(AH224="",0,AG$281+1-AH224)</f>
        <v>0</v>
      </c>
      <c r="AJ224" s="3" t="e">
        <f t="shared" si="62"/>
        <v>#REF!</v>
      </c>
      <c r="AK224" s="5" t="e">
        <f>IF(AJ224=0,"",RANK(AJ224,AJ$7:AJ$280))</f>
        <v>#REF!</v>
      </c>
      <c r="AL224" s="15"/>
      <c r="AM224" s="16"/>
      <c r="AN224" s="16"/>
      <c r="AO224" s="16"/>
      <c r="AP224" s="4">
        <f t="shared" si="58"/>
        <v>0</v>
      </c>
      <c r="AQ224" s="5">
        <f>IF(AL224="","",RANK(AP224,AP$7:AP$280))</f>
      </c>
      <c r="AR224" s="31">
        <f>IF(AQ224="",0,AP$281+1-AQ224)</f>
        <v>0</v>
      </c>
      <c r="AS224" s="3" t="e">
        <f t="shared" si="59"/>
        <v>#REF!</v>
      </c>
      <c r="AT224" s="5" t="e">
        <f>IF(AS224=0,"",RANK(AS224,AS$7:AS$280))</f>
        <v>#REF!</v>
      </c>
      <c r="AU224" s="15"/>
      <c r="AV224" s="16"/>
      <c r="AW224" s="16"/>
      <c r="AX224" s="16"/>
      <c r="AY224" s="5">
        <f t="shared" si="51"/>
        <v>0</v>
      </c>
      <c r="AZ224" s="5">
        <f>IF(AU224="","",RANK(AY224,AY$8:AY$280))</f>
      </c>
      <c r="BA224" s="42">
        <f>IF(AZ224="",0,AY$281+1-AZ224)</f>
        <v>0</v>
      </c>
      <c r="BB224" s="3" t="e">
        <f t="shared" si="61"/>
        <v>#REF!</v>
      </c>
      <c r="BC224" s="62" t="e">
        <f>IF(BB224=0,"",RANK(BB224,BB$8:BB$280))</f>
        <v>#REF!</v>
      </c>
      <c r="BG224" s="79"/>
    </row>
    <row r="225" spans="2:59" ht="15">
      <c r="B225" s="95" t="s">
        <v>171</v>
      </c>
      <c r="C225" s="96" t="s">
        <v>812</v>
      </c>
      <c r="D225" s="97">
        <v>1120750025</v>
      </c>
      <c r="E225" s="15" t="s">
        <v>1309</v>
      </c>
      <c r="F225" s="37">
        <v>11</v>
      </c>
      <c r="G225" s="37">
        <v>11</v>
      </c>
      <c r="H225" s="37">
        <v>14</v>
      </c>
      <c r="I225" s="4">
        <f t="shared" si="54"/>
        <v>36</v>
      </c>
      <c r="J225" s="5">
        <f>IF(E225="","",RANK(I225,I$7:I$280))</f>
        <v>162</v>
      </c>
      <c r="K225" s="15"/>
      <c r="L225" s="16"/>
      <c r="M225" s="16"/>
      <c r="N225" s="16"/>
      <c r="O225" s="5">
        <f t="shared" si="60"/>
        <v>0</v>
      </c>
      <c r="P225" s="5">
        <f>IF(K225="","",RANK(O225,O$7:O$280))</f>
      </c>
      <c r="Q225" s="31">
        <f>IF(P225="",0,O$281+1-P225)</f>
        <v>0</v>
      </c>
      <c r="R225" s="3" t="e">
        <f>Q225+#REF!</f>
        <v>#REF!</v>
      </c>
      <c r="S225" s="5" t="e">
        <f>IF(R225=0,"",RANK(R225,R$7:R$280))</f>
        <v>#REF!</v>
      </c>
      <c r="T225" s="15"/>
      <c r="U225" s="16"/>
      <c r="V225" s="16"/>
      <c r="W225" s="16"/>
      <c r="X225" s="4">
        <f t="shared" si="55"/>
        <v>0</v>
      </c>
      <c r="Y225" s="5">
        <f>IF(T225="","",RANK(X225,X$7:X$280))</f>
      </c>
      <c r="Z225" s="31">
        <f>IF(Y225="",0,X$281+1-Y225)</f>
        <v>0</v>
      </c>
      <c r="AA225" s="3" t="e">
        <f t="shared" si="56"/>
        <v>#REF!</v>
      </c>
      <c r="AB225" s="5" t="e">
        <f>IF(AA225=0,"",RANK(AA225,AA$7:AA$280))</f>
        <v>#REF!</v>
      </c>
      <c r="AC225" s="15"/>
      <c r="AD225" s="16"/>
      <c r="AE225" s="16"/>
      <c r="AF225" s="16"/>
      <c r="AG225" s="5">
        <f t="shared" si="63"/>
        <v>0</v>
      </c>
      <c r="AH225" s="5">
        <f>IF(AC225="","",RANK(AG225,AG$7:AG$280))</f>
      </c>
      <c r="AI225" s="31">
        <f>IF(AH225="",0,AG$281+1-AH225)</f>
        <v>0</v>
      </c>
      <c r="AJ225" s="3" t="e">
        <f t="shared" si="62"/>
        <v>#REF!</v>
      </c>
      <c r="AK225" s="5" t="e">
        <f>IF(AJ225=0,"",RANK(AJ225,AJ$7:AJ$280))</f>
        <v>#REF!</v>
      </c>
      <c r="AL225" s="15"/>
      <c r="AM225" s="16"/>
      <c r="AN225" s="16"/>
      <c r="AO225" s="16"/>
      <c r="AP225" s="4">
        <f t="shared" si="58"/>
        <v>0</v>
      </c>
      <c r="AQ225" s="5">
        <f>IF(AL225="","",RANK(AP225,AP$7:AP$280))</f>
      </c>
      <c r="AR225" s="31">
        <f>IF(AQ225="",0,AP$281+1-AQ225)</f>
        <v>0</v>
      </c>
      <c r="AS225" s="3" t="e">
        <f t="shared" si="59"/>
        <v>#REF!</v>
      </c>
      <c r="AT225" s="5" t="e">
        <f>IF(AS225=0,"",RANK(AS225,AS$7:AS$280))</f>
        <v>#REF!</v>
      </c>
      <c r="AU225" s="15"/>
      <c r="AV225" s="16"/>
      <c r="AW225" s="16"/>
      <c r="AX225" s="16"/>
      <c r="AY225" s="5">
        <f t="shared" si="51"/>
        <v>0</v>
      </c>
      <c r="AZ225" s="5">
        <f>IF(AU225="","",RANK(AY225,AY$8:AY$280))</f>
      </c>
      <c r="BA225" s="42">
        <f>IF(AZ225="",0,AY$281+1-AZ225)</f>
        <v>0</v>
      </c>
      <c r="BB225" s="3" t="e">
        <f t="shared" si="61"/>
        <v>#REF!</v>
      </c>
      <c r="BC225" s="62" t="e">
        <f>IF(BB225=0,"",RANK(BB225,BB$8:BB$280))</f>
        <v>#REF!</v>
      </c>
      <c r="BG225" s="79"/>
    </row>
    <row r="226" spans="2:55" ht="15">
      <c r="B226" s="95" t="s">
        <v>1020</v>
      </c>
      <c r="C226" s="96" t="s">
        <v>812</v>
      </c>
      <c r="D226" s="97">
        <v>1120750026</v>
      </c>
      <c r="E226" s="15"/>
      <c r="F226" s="37"/>
      <c r="G226" s="37"/>
      <c r="H226" s="37"/>
      <c r="I226" s="4">
        <f t="shared" si="54"/>
        <v>0</v>
      </c>
      <c r="J226" s="5">
        <f>IF(E226="","",RANK(I226,I$7:I$280))</f>
      </c>
      <c r="K226" s="15"/>
      <c r="L226" s="16"/>
      <c r="M226" s="16"/>
      <c r="N226" s="16"/>
      <c r="O226" s="5">
        <f t="shared" si="60"/>
        <v>0</v>
      </c>
      <c r="P226" s="5">
        <f>IF(K226="","",RANK(O226,O$7:O$280))</f>
      </c>
      <c r="Q226" s="31">
        <f>IF(P226="",0,O$281+1-P226)</f>
        <v>0</v>
      </c>
      <c r="R226" s="3" t="e">
        <f>Q226+#REF!</f>
        <v>#REF!</v>
      </c>
      <c r="S226" s="5" t="e">
        <f>IF(R226=0,"",RANK(R226,R$7:R$280))</f>
        <v>#REF!</v>
      </c>
      <c r="T226" s="15"/>
      <c r="U226" s="16"/>
      <c r="V226" s="16"/>
      <c r="W226" s="16"/>
      <c r="X226" s="4">
        <f t="shared" si="55"/>
        <v>0</v>
      </c>
      <c r="Y226" s="5">
        <f>IF(T226="","",RANK(X226,X$7:X$280))</f>
      </c>
      <c r="Z226" s="31">
        <f>IF(Y226="",0,X$281+1-Y226)</f>
        <v>0</v>
      </c>
      <c r="AA226" s="3" t="e">
        <f t="shared" si="56"/>
        <v>#REF!</v>
      </c>
      <c r="AB226" s="5" t="e">
        <f>IF(AA226=0,"",RANK(AA226,AA$7:AA$280))</f>
        <v>#REF!</v>
      </c>
      <c r="AC226" s="15"/>
      <c r="AD226" s="16"/>
      <c r="AE226" s="16"/>
      <c r="AF226" s="16"/>
      <c r="AG226" s="5">
        <f t="shared" si="63"/>
        <v>0</v>
      </c>
      <c r="AH226" s="5">
        <f>IF(AC226="","",RANK(AG226,AG$7:AG$280))</f>
      </c>
      <c r="AI226" s="31">
        <f>IF(AH226="",0,AG$281+1-AH226)</f>
        <v>0</v>
      </c>
      <c r="AJ226" s="3" t="e">
        <f t="shared" si="62"/>
        <v>#REF!</v>
      </c>
      <c r="AK226" s="5" t="e">
        <f>IF(AJ226=0,"",RANK(AJ226,AJ$7:AJ$280))</f>
        <v>#REF!</v>
      </c>
      <c r="AL226" s="15"/>
      <c r="AM226" s="16"/>
      <c r="AN226" s="16"/>
      <c r="AO226" s="16"/>
      <c r="AP226" s="4">
        <f t="shared" si="58"/>
        <v>0</v>
      </c>
      <c r="AQ226" s="5">
        <f>IF(AL226="","",RANK(AP226,AP$7:AP$280))</f>
      </c>
      <c r="AR226" s="31">
        <f>IF(AQ226="",0,AP$281+1-AQ226)</f>
        <v>0</v>
      </c>
      <c r="AS226" s="3" t="e">
        <f t="shared" si="59"/>
        <v>#REF!</v>
      </c>
      <c r="AT226" s="5" t="e">
        <f>IF(AS226=0,"",RANK(AS226,AS$7:AS$280))</f>
        <v>#REF!</v>
      </c>
      <c r="AU226" s="15"/>
      <c r="AV226" s="16"/>
      <c r="AW226" s="16"/>
      <c r="AX226" s="16"/>
      <c r="AY226" s="5">
        <f t="shared" si="51"/>
        <v>0</v>
      </c>
      <c r="AZ226" s="5">
        <f>IF(AU226="","",RANK(AY226,AY$8:AY$280))</f>
      </c>
      <c r="BA226" s="42">
        <f>IF(AZ226="",0,AY$281+1-AZ226)</f>
        <v>0</v>
      </c>
      <c r="BB226" s="3" t="e">
        <f t="shared" si="61"/>
        <v>#REF!</v>
      </c>
      <c r="BC226" s="62" t="e">
        <f>IF(BB226=0,"",RANK(BB226,BB$8:BB$280))</f>
        <v>#REF!</v>
      </c>
    </row>
    <row r="227" spans="2:55" ht="15">
      <c r="B227" s="95" t="s">
        <v>131</v>
      </c>
      <c r="C227" s="96" t="s">
        <v>812</v>
      </c>
      <c r="D227" s="97">
        <v>1120750027</v>
      </c>
      <c r="E227" s="15" t="s">
        <v>1310</v>
      </c>
      <c r="F227" s="37">
        <v>10</v>
      </c>
      <c r="G227" s="37">
        <v>16</v>
      </c>
      <c r="H227" s="37">
        <v>12</v>
      </c>
      <c r="I227" s="4">
        <f t="shared" si="54"/>
        <v>38</v>
      </c>
      <c r="J227" s="5">
        <f>IF(E227="","",RANK(I227,I$7:I$280))</f>
        <v>125</v>
      </c>
      <c r="K227" s="15"/>
      <c r="L227" s="16"/>
      <c r="M227" s="16"/>
      <c r="N227" s="16"/>
      <c r="O227" s="5">
        <f t="shared" si="60"/>
        <v>0</v>
      </c>
      <c r="P227" s="5">
        <f>IF(K227="","",RANK(O227,O$7:O$280))</f>
      </c>
      <c r="Q227" s="31">
        <f>IF(P227="",0,O$281+1-P227)</f>
        <v>0</v>
      </c>
      <c r="R227" s="3" t="e">
        <f>Q227+#REF!</f>
        <v>#REF!</v>
      </c>
      <c r="S227" s="5" t="e">
        <f>IF(R227=0,"",RANK(R227,R$7:R$280))</f>
        <v>#REF!</v>
      </c>
      <c r="T227" s="15"/>
      <c r="U227" s="16"/>
      <c r="V227" s="16"/>
      <c r="W227" s="16"/>
      <c r="X227" s="4">
        <f t="shared" si="55"/>
        <v>0</v>
      </c>
      <c r="Y227" s="5">
        <f>IF(T227="","",RANK(X227,X$7:X$280))</f>
      </c>
      <c r="Z227" s="31">
        <f>IF(Y227="",0,X$281+1-Y227)</f>
        <v>0</v>
      </c>
      <c r="AA227" s="3" t="e">
        <f t="shared" si="56"/>
        <v>#REF!</v>
      </c>
      <c r="AB227" s="5" t="e">
        <f>IF(AA227=0,"",RANK(AA227,AA$7:AA$280))</f>
        <v>#REF!</v>
      </c>
      <c r="AC227" s="15"/>
      <c r="AD227" s="16"/>
      <c r="AE227" s="16"/>
      <c r="AF227" s="16"/>
      <c r="AG227" s="5">
        <f t="shared" si="63"/>
        <v>0</v>
      </c>
      <c r="AH227" s="5">
        <f>IF(AC227="","",RANK(AG227,AG$7:AG$280))</f>
      </c>
      <c r="AI227" s="31">
        <f>IF(AH227="",0,AG$281+1-AH227)</f>
        <v>0</v>
      </c>
      <c r="AJ227" s="3" t="e">
        <f t="shared" si="62"/>
        <v>#REF!</v>
      </c>
      <c r="AK227" s="5" t="e">
        <f>IF(AJ227=0,"",RANK(AJ227,AJ$7:AJ$280))</f>
        <v>#REF!</v>
      </c>
      <c r="AL227" s="15"/>
      <c r="AM227" s="16"/>
      <c r="AN227" s="16"/>
      <c r="AO227" s="16"/>
      <c r="AP227" s="4">
        <f t="shared" si="58"/>
        <v>0</v>
      </c>
      <c r="AQ227" s="5">
        <f>IF(AL227="","",RANK(AP227,AP$7:AP$280))</f>
      </c>
      <c r="AR227" s="31">
        <f>IF(AQ227="",0,AP$281+1-AQ227)</f>
        <v>0</v>
      </c>
      <c r="AS227" s="3" t="e">
        <f t="shared" si="59"/>
        <v>#REF!</v>
      </c>
      <c r="AT227" s="5" t="e">
        <f>IF(AS227=0,"",RANK(AS227,AS$7:AS$280))</f>
        <v>#REF!</v>
      </c>
      <c r="AU227" s="15"/>
      <c r="AV227" s="16"/>
      <c r="AW227" s="16"/>
      <c r="AX227" s="16"/>
      <c r="AY227" s="5">
        <f t="shared" si="51"/>
        <v>0</v>
      </c>
      <c r="AZ227" s="5">
        <f>IF(AU227="","",RANK(AY227,AY$8:AY$280))</f>
      </c>
      <c r="BA227" s="42">
        <f>IF(AZ227="",0,AY$281+1-AZ227)</f>
        <v>0</v>
      </c>
      <c r="BB227" s="3" t="e">
        <f t="shared" si="61"/>
        <v>#REF!</v>
      </c>
      <c r="BC227" s="62" t="e">
        <f>IF(BB227=0,"",RANK(BB227,BB$8:BB$280))</f>
        <v>#REF!</v>
      </c>
    </row>
    <row r="228" spans="2:55" ht="15">
      <c r="B228" s="95" t="s">
        <v>142</v>
      </c>
      <c r="C228" s="96" t="s">
        <v>812</v>
      </c>
      <c r="D228" s="97">
        <v>1120750028</v>
      </c>
      <c r="E228" s="15" t="s">
        <v>786</v>
      </c>
      <c r="F228" s="37">
        <v>14</v>
      </c>
      <c r="G228" s="37">
        <v>12</v>
      </c>
      <c r="H228" s="37">
        <v>16</v>
      </c>
      <c r="I228" s="4">
        <f t="shared" si="54"/>
        <v>42</v>
      </c>
      <c r="J228" s="5">
        <f>IF(E228="","",RANK(I228,I$7:I$280))</f>
        <v>66</v>
      </c>
      <c r="K228" s="15"/>
      <c r="L228" s="16"/>
      <c r="M228" s="16"/>
      <c r="N228" s="16"/>
      <c r="O228" s="5">
        <f t="shared" si="60"/>
        <v>0</v>
      </c>
      <c r="P228" s="5">
        <f>IF(K228="","",RANK(O228,O$7:O$280))</f>
      </c>
      <c r="Q228" s="31">
        <f>IF(P228="",0,O$281+1-P228)</f>
        <v>0</v>
      </c>
      <c r="R228" s="3" t="e">
        <f>Q228+#REF!</f>
        <v>#REF!</v>
      </c>
      <c r="S228" s="5" t="e">
        <f>IF(R228=0,"",RANK(R228,R$7:R$280))</f>
        <v>#REF!</v>
      </c>
      <c r="T228" s="15"/>
      <c r="U228" s="16"/>
      <c r="V228" s="16"/>
      <c r="W228" s="16"/>
      <c r="X228" s="4">
        <f t="shared" si="55"/>
        <v>0</v>
      </c>
      <c r="Y228" s="5">
        <f>IF(T228="","",RANK(X228,X$7:X$280))</f>
      </c>
      <c r="Z228" s="31">
        <f>IF(Y228="",0,X$281+1-Y228)</f>
        <v>0</v>
      </c>
      <c r="AA228" s="3" t="e">
        <f t="shared" si="56"/>
        <v>#REF!</v>
      </c>
      <c r="AB228" s="5" t="e">
        <f>IF(AA228=0,"",RANK(AA228,AA$7:AA$280))</f>
        <v>#REF!</v>
      </c>
      <c r="AC228" s="15"/>
      <c r="AD228" s="16"/>
      <c r="AE228" s="16"/>
      <c r="AF228" s="16"/>
      <c r="AG228" s="5">
        <f t="shared" si="63"/>
        <v>0</v>
      </c>
      <c r="AH228" s="5">
        <f>IF(AC228="","",RANK(AG228,AG$7:AG$280))</f>
      </c>
      <c r="AI228" s="31">
        <f>IF(AH228="",0,AG$281+1-AH228)</f>
        <v>0</v>
      </c>
      <c r="AJ228" s="3" t="e">
        <f t="shared" si="62"/>
        <v>#REF!</v>
      </c>
      <c r="AK228" s="5" t="e">
        <f>IF(AJ228=0,"",RANK(AJ228,AJ$7:AJ$280))</f>
        <v>#REF!</v>
      </c>
      <c r="AL228" s="15"/>
      <c r="AM228" s="16"/>
      <c r="AN228" s="16"/>
      <c r="AO228" s="16"/>
      <c r="AP228" s="4">
        <f t="shared" si="58"/>
        <v>0</v>
      </c>
      <c r="AQ228" s="5">
        <f>IF(AL228="","",RANK(AP228,AP$7:AP$280))</f>
      </c>
      <c r="AR228" s="31">
        <f>IF(AQ228="",0,AP$281+1-AQ228)</f>
        <v>0</v>
      </c>
      <c r="AS228" s="3" t="e">
        <f t="shared" si="59"/>
        <v>#REF!</v>
      </c>
      <c r="AT228" s="5" t="e">
        <f>IF(AS228=0,"",RANK(AS228,AS$7:AS$280))</f>
        <v>#REF!</v>
      </c>
      <c r="AU228" s="15"/>
      <c r="AV228" s="16"/>
      <c r="AW228" s="16"/>
      <c r="AX228" s="16"/>
      <c r="AY228" s="5">
        <f t="shared" si="51"/>
        <v>0</v>
      </c>
      <c r="AZ228" s="5">
        <f>IF(AU228="","",RANK(AY228,AY$8:AY$280))</f>
      </c>
      <c r="BA228" s="42">
        <f>IF(AZ228="",0,AY$281+1-AZ228)</f>
        <v>0</v>
      </c>
      <c r="BB228" s="3" t="e">
        <f t="shared" si="61"/>
        <v>#REF!</v>
      </c>
      <c r="BC228" s="62" t="e">
        <f>IF(BB228=0,"",RANK(BB228,BB$8:BB$280))</f>
        <v>#REF!</v>
      </c>
    </row>
    <row r="229" spans="2:55" ht="15">
      <c r="B229" s="95" t="s">
        <v>1024</v>
      </c>
      <c r="C229" s="96" t="s">
        <v>747</v>
      </c>
      <c r="D229" s="97">
        <v>1121100001</v>
      </c>
      <c r="E229" s="15" t="s">
        <v>1311</v>
      </c>
      <c r="F229" s="37">
        <v>12</v>
      </c>
      <c r="G229" s="37">
        <v>10</v>
      </c>
      <c r="H229" s="37">
        <v>14</v>
      </c>
      <c r="I229" s="4">
        <f t="shared" si="54"/>
        <v>36</v>
      </c>
      <c r="J229" s="5">
        <f>IF(E229="","",RANK(I229,I$7:I$280))</f>
        <v>162</v>
      </c>
      <c r="K229" s="15"/>
      <c r="L229" s="16"/>
      <c r="M229" s="16"/>
      <c r="N229" s="16"/>
      <c r="O229" s="5">
        <f t="shared" si="60"/>
        <v>0</v>
      </c>
      <c r="P229" s="5">
        <f>IF(K229="","",RANK(O229,O$7:O$280))</f>
      </c>
      <c r="Q229" s="31">
        <f>IF(P229="",0,O$281+1-P229)</f>
        <v>0</v>
      </c>
      <c r="R229" s="3" t="e">
        <f>Q229+#REF!</f>
        <v>#REF!</v>
      </c>
      <c r="S229" s="5" t="e">
        <f>IF(R229=0,"",RANK(R229,R$7:R$280))</f>
        <v>#REF!</v>
      </c>
      <c r="T229" s="15"/>
      <c r="U229" s="16"/>
      <c r="V229" s="16"/>
      <c r="W229" s="16"/>
      <c r="X229" s="4">
        <f t="shared" si="55"/>
        <v>0</v>
      </c>
      <c r="Y229" s="5">
        <f>IF(T229="","",RANK(X229,X$7:X$280))</f>
      </c>
      <c r="Z229" s="31">
        <f>IF(Y229="",0,X$281+1-Y229)</f>
        <v>0</v>
      </c>
      <c r="AA229" s="3" t="e">
        <f t="shared" si="56"/>
        <v>#REF!</v>
      </c>
      <c r="AB229" s="5" t="e">
        <f>IF(AA229=0,"",RANK(AA229,AA$7:AA$280))</f>
        <v>#REF!</v>
      </c>
      <c r="AC229" s="15"/>
      <c r="AD229" s="16"/>
      <c r="AE229" s="16"/>
      <c r="AF229" s="16"/>
      <c r="AG229" s="5">
        <f t="shared" si="63"/>
        <v>0</v>
      </c>
      <c r="AH229" s="5">
        <f>IF(AC229="","",RANK(AG229,AG$7:AG$280))</f>
      </c>
      <c r="AI229" s="31">
        <f>IF(AH229="",0,AG$281+1-AH229)</f>
        <v>0</v>
      </c>
      <c r="AJ229" s="3" t="e">
        <f t="shared" si="62"/>
        <v>#REF!</v>
      </c>
      <c r="AK229" s="5" t="e">
        <f>IF(AJ229=0,"",RANK(AJ229,AJ$7:AJ$280))</f>
        <v>#REF!</v>
      </c>
      <c r="AL229" s="15"/>
      <c r="AM229" s="16"/>
      <c r="AN229" s="16"/>
      <c r="AO229" s="16"/>
      <c r="AP229" s="4">
        <f t="shared" si="58"/>
        <v>0</v>
      </c>
      <c r="AQ229" s="5">
        <f>IF(AL229="","",RANK(AP229,AP$7:AP$280))</f>
      </c>
      <c r="AR229" s="31">
        <f>IF(AQ229="",0,AP$281+1-AQ229)</f>
        <v>0</v>
      </c>
      <c r="AS229" s="3" t="e">
        <f t="shared" si="59"/>
        <v>#REF!</v>
      </c>
      <c r="AT229" s="5" t="e">
        <f>IF(AS229=0,"",RANK(AS229,AS$7:AS$280))</f>
        <v>#REF!</v>
      </c>
      <c r="AU229" s="15"/>
      <c r="AV229" s="16"/>
      <c r="AW229" s="16"/>
      <c r="AX229" s="16"/>
      <c r="AY229" s="5">
        <f t="shared" si="51"/>
        <v>0</v>
      </c>
      <c r="AZ229" s="5">
        <f>IF(AU229="","",RANK(AY229,AY$8:AY$280))</f>
      </c>
      <c r="BA229" s="42">
        <f>IF(AZ229="",0,AY$281+1-AZ229)</f>
        <v>0</v>
      </c>
      <c r="BB229" s="3" t="e">
        <f t="shared" si="61"/>
        <v>#REF!</v>
      </c>
      <c r="BC229" s="62" t="e">
        <f>IF(BB229=0,"",RANK(BB229,BB$8:BB$280))</f>
        <v>#REF!</v>
      </c>
    </row>
    <row r="230" spans="2:55" ht="15">
      <c r="B230" s="95" t="s">
        <v>112</v>
      </c>
      <c r="C230" s="96" t="s">
        <v>747</v>
      </c>
      <c r="D230" s="97">
        <v>1121100002</v>
      </c>
      <c r="E230" s="15" t="s">
        <v>1312</v>
      </c>
      <c r="F230" s="37">
        <v>18</v>
      </c>
      <c r="G230" s="37">
        <v>16</v>
      </c>
      <c r="H230" s="37">
        <v>16</v>
      </c>
      <c r="I230" s="4">
        <f t="shared" si="54"/>
        <v>50</v>
      </c>
      <c r="J230" s="5">
        <f>IF(E230="","",RANK(I230,I$7:I$280))</f>
        <v>5</v>
      </c>
      <c r="K230" s="15"/>
      <c r="L230" s="16"/>
      <c r="M230" s="16"/>
      <c r="N230" s="16"/>
      <c r="O230" s="5">
        <f t="shared" si="60"/>
        <v>0</v>
      </c>
      <c r="P230" s="5">
        <f>IF(K230="","",RANK(O230,O$7:O$280))</f>
      </c>
      <c r="Q230" s="31">
        <f>IF(P230="",0,O$281+1-P230)</f>
        <v>0</v>
      </c>
      <c r="R230" s="3" t="e">
        <f>Q230+#REF!</f>
        <v>#REF!</v>
      </c>
      <c r="S230" s="5" t="e">
        <f>IF(R230=0,"",RANK(R230,R$7:R$280))</f>
        <v>#REF!</v>
      </c>
      <c r="T230" s="15"/>
      <c r="U230" s="16"/>
      <c r="V230" s="16"/>
      <c r="W230" s="16"/>
      <c r="X230" s="4">
        <f t="shared" si="55"/>
        <v>0</v>
      </c>
      <c r="Y230" s="5">
        <f>IF(T230="","",RANK(X230,X$7:X$280))</f>
      </c>
      <c r="Z230" s="31">
        <f>IF(Y230="",0,X$281+1-Y230)</f>
        <v>0</v>
      </c>
      <c r="AA230" s="3" t="e">
        <f t="shared" si="56"/>
        <v>#REF!</v>
      </c>
      <c r="AB230" s="5" t="e">
        <f>IF(AA230=0,"",RANK(AA230,AA$7:AA$280))</f>
        <v>#REF!</v>
      </c>
      <c r="AC230" s="15"/>
      <c r="AD230" s="16"/>
      <c r="AE230" s="16"/>
      <c r="AF230" s="16"/>
      <c r="AG230" s="5">
        <f t="shared" si="63"/>
        <v>0</v>
      </c>
      <c r="AH230" s="5">
        <f>IF(AC230="","",RANK(AG230,AG$7:AG$280))</f>
      </c>
      <c r="AI230" s="32">
        <f>IF(AH230="",0,AG$281+1-AH230)</f>
        <v>0</v>
      </c>
      <c r="AJ230" s="3" t="e">
        <f t="shared" si="62"/>
        <v>#REF!</v>
      </c>
      <c r="AK230" s="5" t="e">
        <f>IF(AJ230=0,"",RANK(AJ230,AJ$7:AJ$280))</f>
        <v>#REF!</v>
      </c>
      <c r="AL230" s="15"/>
      <c r="AM230" s="16"/>
      <c r="AN230" s="16"/>
      <c r="AO230" s="16"/>
      <c r="AP230" s="4">
        <f t="shared" si="58"/>
        <v>0</v>
      </c>
      <c r="AQ230" s="5">
        <f>IF(AL230="","",RANK(AP230,AP$7:AP$280))</f>
      </c>
      <c r="AR230" s="31">
        <f>IF(AQ230="",0,AP$281+1-AQ230)</f>
        <v>0</v>
      </c>
      <c r="AS230" s="3" t="e">
        <f t="shared" si="59"/>
        <v>#REF!</v>
      </c>
      <c r="AT230" s="5" t="e">
        <f>IF(AS230=0,"",RANK(AS230,AS$7:AS$280))</f>
        <v>#REF!</v>
      </c>
      <c r="AU230" s="15"/>
      <c r="AV230" s="16"/>
      <c r="AW230" s="16"/>
      <c r="AX230" s="16"/>
      <c r="AY230" s="5">
        <f t="shared" si="51"/>
        <v>0</v>
      </c>
      <c r="AZ230" s="5">
        <f>IF(AU230="","",RANK(AY230,AY$8:AY$280))</f>
      </c>
      <c r="BA230" s="42">
        <f>IF(AZ230="",0,AY$281+1-AZ230)</f>
        <v>0</v>
      </c>
      <c r="BB230" s="3" t="e">
        <f t="shared" si="61"/>
        <v>#REF!</v>
      </c>
      <c r="BC230" s="62" t="e">
        <f>IF(BB230=0,"",RANK(BB230,BB$8:BB$280))</f>
        <v>#REF!</v>
      </c>
    </row>
    <row r="231" spans="2:55" ht="15">
      <c r="B231" s="95" t="s">
        <v>1027</v>
      </c>
      <c r="C231" s="96" t="s">
        <v>747</v>
      </c>
      <c r="D231" s="97">
        <v>1121100004</v>
      </c>
      <c r="E231" s="15" t="s">
        <v>1313</v>
      </c>
      <c r="F231" s="37">
        <v>13</v>
      </c>
      <c r="G231" s="37">
        <v>10</v>
      </c>
      <c r="H231" s="37">
        <v>13</v>
      </c>
      <c r="I231" s="4">
        <f t="shared" si="54"/>
        <v>36</v>
      </c>
      <c r="J231" s="5">
        <f>IF(E231="","",RANK(I231,I$7:I$280))</f>
        <v>162</v>
      </c>
      <c r="K231" s="15"/>
      <c r="L231" s="16"/>
      <c r="M231" s="16"/>
      <c r="N231" s="16"/>
      <c r="O231" s="5">
        <f t="shared" si="60"/>
        <v>0</v>
      </c>
      <c r="P231" s="5">
        <f>IF(K231="","",RANK(O231,O$7:O$280))</f>
      </c>
      <c r="Q231" s="31">
        <f>IF(P231="",0,O$281+1-P231)</f>
        <v>0</v>
      </c>
      <c r="R231" s="3" t="e">
        <f>Q231+#REF!</f>
        <v>#REF!</v>
      </c>
      <c r="S231" s="5" t="e">
        <f>IF(R231=0,"",RANK(R231,R$7:R$280))</f>
        <v>#REF!</v>
      </c>
      <c r="T231" s="15"/>
      <c r="U231" s="16"/>
      <c r="V231" s="16"/>
      <c r="W231" s="16"/>
      <c r="X231" s="4">
        <f t="shared" si="55"/>
        <v>0</v>
      </c>
      <c r="Y231" s="5">
        <f>IF(T231="","",RANK(X231,X$7:X$280))</f>
      </c>
      <c r="Z231" s="31">
        <f>IF(Y231="",0,X$281+1-Y231)</f>
        <v>0</v>
      </c>
      <c r="AA231" s="3" t="e">
        <f t="shared" si="56"/>
        <v>#REF!</v>
      </c>
      <c r="AB231" s="5" t="e">
        <f>IF(AA231=0,"",RANK(AA231,AA$7:AA$280))</f>
        <v>#REF!</v>
      </c>
      <c r="AC231" s="15"/>
      <c r="AD231" s="16"/>
      <c r="AE231" s="16"/>
      <c r="AF231" s="16"/>
      <c r="AG231" s="5">
        <f t="shared" si="63"/>
        <v>0</v>
      </c>
      <c r="AH231" s="5">
        <f>IF(AC231="","",RANK(AG231,AG$7:AG$280))</f>
      </c>
      <c r="AI231" s="31">
        <f>IF(AH231="",0,AG$281+1-AH231)</f>
        <v>0</v>
      </c>
      <c r="AJ231" s="3" t="e">
        <f t="shared" si="62"/>
        <v>#REF!</v>
      </c>
      <c r="AK231" s="5" t="e">
        <f>IF(AJ231=0,"",RANK(AJ231,AJ$7:AJ$280))</f>
        <v>#REF!</v>
      </c>
      <c r="AL231" s="15"/>
      <c r="AM231" s="16"/>
      <c r="AN231" s="16"/>
      <c r="AO231" s="16"/>
      <c r="AP231" s="4">
        <f t="shared" si="58"/>
        <v>0</v>
      </c>
      <c r="AQ231" s="5">
        <f>IF(AL231="","",RANK(AP231,AP$7:AP$280))</f>
      </c>
      <c r="AR231" s="31">
        <f>IF(AQ231="",0,AP$281+1-AQ231)</f>
        <v>0</v>
      </c>
      <c r="AS231" s="3" t="e">
        <f t="shared" si="59"/>
        <v>#REF!</v>
      </c>
      <c r="AT231" s="5" t="e">
        <f>IF(AS231=0,"",RANK(AS231,AS$7:AS$280))</f>
        <v>#REF!</v>
      </c>
      <c r="AU231" s="15"/>
      <c r="AV231" s="16"/>
      <c r="AW231" s="16"/>
      <c r="AX231" s="16"/>
      <c r="AY231" s="5">
        <f t="shared" si="51"/>
        <v>0</v>
      </c>
      <c r="AZ231" s="5">
        <f>IF(AU231="","",RANK(AY231,AY$8:AY$280))</f>
      </c>
      <c r="BA231" s="42">
        <f>IF(AZ231="",0,AY$281+1-AZ231)</f>
        <v>0</v>
      </c>
      <c r="BB231" s="3" t="e">
        <f t="shared" si="61"/>
        <v>#REF!</v>
      </c>
      <c r="BC231" s="62" t="e">
        <f>IF(BB231=0,"",RANK(BB231,BB$8:BB$280))</f>
        <v>#REF!</v>
      </c>
    </row>
    <row r="232" spans="2:55" ht="15">
      <c r="B232" s="95" t="s">
        <v>113</v>
      </c>
      <c r="C232" s="96" t="s">
        <v>747</v>
      </c>
      <c r="D232" s="97">
        <v>1121100006</v>
      </c>
      <c r="E232" s="15" t="s">
        <v>1314</v>
      </c>
      <c r="F232" s="37">
        <v>20</v>
      </c>
      <c r="G232" s="37">
        <v>14</v>
      </c>
      <c r="H232" s="37">
        <v>14</v>
      </c>
      <c r="I232" s="4">
        <f t="shared" si="54"/>
        <v>48</v>
      </c>
      <c r="J232" s="5">
        <f>IF(E232="","",RANK(I232,I$7:I$280))</f>
        <v>11</v>
      </c>
      <c r="K232" s="15"/>
      <c r="L232" s="16"/>
      <c r="M232" s="16"/>
      <c r="N232" s="16"/>
      <c r="O232" s="5"/>
      <c r="P232" s="5"/>
      <c r="Q232" s="31"/>
      <c r="R232" s="3"/>
      <c r="S232" s="5"/>
      <c r="T232" s="15"/>
      <c r="U232" s="16"/>
      <c r="V232" s="16"/>
      <c r="W232" s="16"/>
      <c r="X232" s="4"/>
      <c r="Y232" s="5">
        <f>IF(T232="","",RANK(X232,X$7:X$280))</f>
      </c>
      <c r="Z232" s="31"/>
      <c r="AA232" s="3"/>
      <c r="AB232" s="5"/>
      <c r="AC232" s="15"/>
      <c r="AD232" s="16"/>
      <c r="AE232" s="16"/>
      <c r="AF232" s="16"/>
      <c r="AG232" s="5"/>
      <c r="AH232" s="5"/>
      <c r="AI232" s="31"/>
      <c r="AJ232" s="3"/>
      <c r="AK232" s="5"/>
      <c r="AL232" s="15"/>
      <c r="AM232" s="16"/>
      <c r="AN232" s="16"/>
      <c r="AO232" s="16"/>
      <c r="AP232" s="4">
        <f t="shared" si="58"/>
        <v>0</v>
      </c>
      <c r="AQ232" s="5">
        <f>IF(AL232="","",RANK(AP232,AP$7:AP$280))</f>
      </c>
      <c r="AR232" s="31">
        <f>IF(AQ232="",0,AP$281+1-AQ232)</f>
        <v>0</v>
      </c>
      <c r="AS232" s="3">
        <f t="shared" si="59"/>
        <v>0</v>
      </c>
      <c r="AT232" s="5">
        <f>IF(AS232=0,"",RANK(AS232,AS$7:AS$280))</f>
      </c>
      <c r="AU232" s="15"/>
      <c r="AV232" s="16"/>
      <c r="AW232" s="16"/>
      <c r="AX232" s="16"/>
      <c r="AY232" s="5">
        <f t="shared" si="51"/>
        <v>0</v>
      </c>
      <c r="AZ232" s="5">
        <f>IF(AU232="","",RANK(AY232,AY$8:AY$280))</f>
      </c>
      <c r="BA232" s="42">
        <f>IF(AZ232="",0,AY$281+1-AZ232)</f>
        <v>0</v>
      </c>
      <c r="BB232" s="3">
        <f t="shared" si="61"/>
        <v>0</v>
      </c>
      <c r="BC232" s="62">
        <f>IF(BB232=0,"",RANK(BB232,BB$8:BB$280))</f>
      </c>
    </row>
    <row r="233" spans="2:55" ht="15">
      <c r="B233" s="95" t="s">
        <v>114</v>
      </c>
      <c r="C233" s="96" t="s">
        <v>747</v>
      </c>
      <c r="D233" s="97">
        <v>1121100007</v>
      </c>
      <c r="E233" s="15" t="s">
        <v>1315</v>
      </c>
      <c r="F233" s="37">
        <v>13</v>
      </c>
      <c r="G233" s="37">
        <v>12</v>
      </c>
      <c r="H233" s="37">
        <v>13</v>
      </c>
      <c r="I233" s="4">
        <f t="shared" si="54"/>
        <v>38</v>
      </c>
      <c r="J233" s="5">
        <f>IF(E233="","",RANK(I233,I$7:I$280))</f>
        <v>125</v>
      </c>
      <c r="K233" s="15"/>
      <c r="L233" s="16"/>
      <c r="M233" s="16"/>
      <c r="N233" s="16"/>
      <c r="O233" s="5">
        <f aca="true" t="shared" si="64" ref="O233:O239">SUM(L233:N233)</f>
        <v>0</v>
      </c>
      <c r="P233" s="5">
        <f>IF(K233="","",RANK(O233,O$7:O$280))</f>
      </c>
      <c r="Q233" s="31">
        <f>IF(P233="",0,O$281+1-P233)</f>
        <v>0</v>
      </c>
      <c r="R233" s="3" t="e">
        <f>Q233+#REF!</f>
        <v>#REF!</v>
      </c>
      <c r="S233" s="5" t="e">
        <f>IF(R233=0,"",RANK(R233,R$7:R$280))</f>
        <v>#REF!</v>
      </c>
      <c r="T233" s="15"/>
      <c r="U233" s="16"/>
      <c r="V233" s="16"/>
      <c r="W233" s="16"/>
      <c r="X233" s="4">
        <f aca="true" t="shared" si="65" ref="X233:X265">SUM(U233:W233)</f>
        <v>0</v>
      </c>
      <c r="Y233" s="5">
        <f>IF(T233="","",RANK(X233,X$7:X$280))</f>
      </c>
      <c r="Z233" s="31">
        <f>IF(Y233="",0,X$281+1-Y233)</f>
        <v>0</v>
      </c>
      <c r="AA233" s="3" t="e">
        <f aca="true" t="shared" si="66" ref="AA233:AA265">Z233+R233</f>
        <v>#REF!</v>
      </c>
      <c r="AB233" s="5" t="e">
        <f>IF(AA233=0,"",RANK(AA233,AA$7:AA$280))</f>
        <v>#REF!</v>
      </c>
      <c r="AC233" s="15"/>
      <c r="AD233" s="16"/>
      <c r="AE233" s="16"/>
      <c r="AF233" s="16"/>
      <c r="AG233" s="5">
        <f aca="true" t="shared" si="67" ref="AG233:AG239">SUM(AD233:AF233)</f>
        <v>0</v>
      </c>
      <c r="AH233" s="5">
        <f>IF(AC233="","",RANK(AG233,AG$7:AG$280))</f>
      </c>
      <c r="AI233" s="31">
        <f>IF(AH233="",0,AG$281+1-AH233)</f>
        <v>0</v>
      </c>
      <c r="AJ233" s="3" t="e">
        <f aca="true" t="shared" si="68" ref="AJ233:AJ265">AI233+AA233</f>
        <v>#REF!</v>
      </c>
      <c r="AK233" s="5" t="e">
        <f>IF(AJ233=0,"",RANK(AJ233,AJ$7:AJ$280))</f>
        <v>#REF!</v>
      </c>
      <c r="AL233" s="15"/>
      <c r="AM233" s="16"/>
      <c r="AN233" s="16"/>
      <c r="AO233" s="16"/>
      <c r="AP233" s="4">
        <f t="shared" si="58"/>
        <v>0</v>
      </c>
      <c r="AQ233" s="5">
        <f>IF(AL233="","",RANK(AP233,AP$7:AP$280))</f>
      </c>
      <c r="AR233" s="31">
        <f>IF(AQ233="",0,AP$281+1-AQ233)</f>
        <v>0</v>
      </c>
      <c r="AS233" s="3" t="e">
        <f t="shared" si="59"/>
        <v>#REF!</v>
      </c>
      <c r="AT233" s="5" t="e">
        <f>IF(AS233=0,"",RANK(AS233,AS$7:AS$280))</f>
        <v>#REF!</v>
      </c>
      <c r="AU233" s="15"/>
      <c r="AV233" s="16"/>
      <c r="AW233" s="16"/>
      <c r="AX233" s="16"/>
      <c r="AY233" s="5">
        <f t="shared" si="51"/>
        <v>0</v>
      </c>
      <c r="AZ233" s="5">
        <f>IF(AU233="","",RANK(AY233,AY$8:AY$280))</f>
      </c>
      <c r="BA233" s="42">
        <f>IF(AZ233="",0,AY$281+1-AZ233)</f>
        <v>0</v>
      </c>
      <c r="BB233" s="3" t="e">
        <f t="shared" si="61"/>
        <v>#REF!</v>
      </c>
      <c r="BC233" s="62" t="e">
        <f>IF(BB233=0,"",RANK(BB233,BB$8:BB$280))</f>
        <v>#REF!</v>
      </c>
    </row>
    <row r="234" spans="2:55" ht="15">
      <c r="B234" s="95" t="s">
        <v>115</v>
      </c>
      <c r="C234" s="96" t="s">
        <v>747</v>
      </c>
      <c r="D234" s="97">
        <v>1121100011</v>
      </c>
      <c r="E234" s="15" t="s">
        <v>1166</v>
      </c>
      <c r="F234" s="37">
        <v>15</v>
      </c>
      <c r="G234" s="37">
        <v>15</v>
      </c>
      <c r="H234" s="37">
        <v>14</v>
      </c>
      <c r="I234" s="4">
        <f t="shared" si="54"/>
        <v>44</v>
      </c>
      <c r="J234" s="5">
        <f>IF(E234="","",RANK(I234,I$7:I$280))</f>
        <v>47</v>
      </c>
      <c r="K234" s="15"/>
      <c r="L234" s="16"/>
      <c r="M234" s="16"/>
      <c r="N234" s="16"/>
      <c r="O234" s="5">
        <f t="shared" si="64"/>
        <v>0</v>
      </c>
      <c r="P234" s="5">
        <f>IF(K234="","",RANK(O234,O$7:O$280))</f>
      </c>
      <c r="Q234" s="31">
        <f>IF(P234="",0,O$281+1-P234)</f>
        <v>0</v>
      </c>
      <c r="R234" s="3" t="e">
        <f>Q234+#REF!</f>
        <v>#REF!</v>
      </c>
      <c r="S234" s="5" t="e">
        <f>IF(R234=0,"",RANK(R234,R$7:R$280))</f>
        <v>#REF!</v>
      </c>
      <c r="T234" s="15"/>
      <c r="U234" s="16"/>
      <c r="V234" s="16"/>
      <c r="W234" s="16"/>
      <c r="X234" s="4">
        <f t="shared" si="65"/>
        <v>0</v>
      </c>
      <c r="Y234" s="5">
        <f>IF(T234="","",RANK(X234,X$7:X$280))</f>
      </c>
      <c r="Z234" s="31">
        <f>IF(Y234="",0,X$281+1-Y234)</f>
        <v>0</v>
      </c>
      <c r="AA234" s="3" t="e">
        <f t="shared" si="66"/>
        <v>#REF!</v>
      </c>
      <c r="AB234" s="5" t="e">
        <f>IF(AA234=0,"",RANK(AA234,AA$7:AA$280))</f>
        <v>#REF!</v>
      </c>
      <c r="AC234" s="15"/>
      <c r="AD234" s="16"/>
      <c r="AE234" s="16"/>
      <c r="AF234" s="16"/>
      <c r="AG234" s="5">
        <f t="shared" si="67"/>
        <v>0</v>
      </c>
      <c r="AH234" s="5">
        <f>IF(AC234="","",RANK(AG234,AG$7:AG$280))</f>
      </c>
      <c r="AI234" s="31">
        <f>IF(AH234="",0,AG$281+1-AH234)</f>
        <v>0</v>
      </c>
      <c r="AJ234" s="3" t="e">
        <f t="shared" si="68"/>
        <v>#REF!</v>
      </c>
      <c r="AK234" s="5" t="e">
        <f>IF(AJ234=0,"",RANK(AJ234,AJ$7:AJ$280))</f>
        <v>#REF!</v>
      </c>
      <c r="AL234" s="15"/>
      <c r="AM234" s="16"/>
      <c r="AN234" s="16"/>
      <c r="AO234" s="16"/>
      <c r="AP234" s="4">
        <f t="shared" si="58"/>
        <v>0</v>
      </c>
      <c r="AQ234" s="5">
        <f>IF(AL234="","",RANK(AP234,AP$7:AP$280))</f>
      </c>
      <c r="AR234" s="31">
        <f>IF(AQ234="",0,AP$281+1-AQ234)</f>
        <v>0</v>
      </c>
      <c r="AS234" s="3" t="e">
        <f t="shared" si="59"/>
        <v>#REF!</v>
      </c>
      <c r="AT234" s="5" t="e">
        <f>IF(AS234=0,"",RANK(AS234,AS$7:AS$280))</f>
        <v>#REF!</v>
      </c>
      <c r="AU234" s="15"/>
      <c r="AV234" s="16"/>
      <c r="AW234" s="16"/>
      <c r="AX234" s="16"/>
      <c r="AY234" s="5">
        <f t="shared" si="51"/>
        <v>0</v>
      </c>
      <c r="AZ234" s="5">
        <f>IF(AU234="","",RANK(AY234,AY$8:AY$280))</f>
      </c>
      <c r="BA234" s="42">
        <f>IF(AZ234="",0,AY$281+1-AZ234)</f>
        <v>0</v>
      </c>
      <c r="BB234" s="3" t="e">
        <f t="shared" si="61"/>
        <v>#REF!</v>
      </c>
      <c r="BC234" s="62" t="e">
        <f>IF(BB234=0,"",RANK(BB234,BB$8:BB$280))</f>
        <v>#REF!</v>
      </c>
    </row>
    <row r="235" spans="2:55" ht="15">
      <c r="B235" s="95" t="s">
        <v>116</v>
      </c>
      <c r="C235" s="96" t="s">
        <v>747</v>
      </c>
      <c r="D235" s="97">
        <v>1121100012</v>
      </c>
      <c r="E235" s="15" t="s">
        <v>1316</v>
      </c>
      <c r="F235" s="37">
        <v>11</v>
      </c>
      <c r="G235" s="37">
        <v>12</v>
      </c>
      <c r="H235" s="37">
        <v>14</v>
      </c>
      <c r="I235" s="4">
        <f t="shared" si="54"/>
        <v>37</v>
      </c>
      <c r="J235" s="5">
        <f>IF(E235="","",RANK(I235,I$7:I$280))</f>
        <v>146</v>
      </c>
      <c r="K235" s="15"/>
      <c r="L235" s="16"/>
      <c r="M235" s="16"/>
      <c r="N235" s="16"/>
      <c r="O235" s="5">
        <f t="shared" si="64"/>
        <v>0</v>
      </c>
      <c r="P235" s="5">
        <f>IF(K235="","",RANK(O235,O$7:O$280))</f>
      </c>
      <c r="Q235" s="31">
        <f>IF(P235="",0,O$281+1-P235)</f>
        <v>0</v>
      </c>
      <c r="R235" s="3" t="e">
        <f>Q235+#REF!</f>
        <v>#REF!</v>
      </c>
      <c r="S235" s="5" t="e">
        <f>IF(R235=0,"",RANK(R235,R$7:R$280))</f>
        <v>#REF!</v>
      </c>
      <c r="T235" s="15"/>
      <c r="U235" s="16"/>
      <c r="V235" s="16"/>
      <c r="W235" s="16"/>
      <c r="X235" s="4">
        <f t="shared" si="65"/>
        <v>0</v>
      </c>
      <c r="Y235" s="5">
        <f>IF(T235="","",RANK(X235,X$7:X$280))</f>
      </c>
      <c r="Z235" s="31">
        <f>IF(Y235="",0,X$281+1-Y235)</f>
        <v>0</v>
      </c>
      <c r="AA235" s="3" t="e">
        <f t="shared" si="66"/>
        <v>#REF!</v>
      </c>
      <c r="AB235" s="5" t="e">
        <f>IF(AA235=0,"",RANK(AA235,AA$7:AA$280))</f>
        <v>#REF!</v>
      </c>
      <c r="AC235" s="15"/>
      <c r="AD235" s="16"/>
      <c r="AE235" s="16"/>
      <c r="AF235" s="16"/>
      <c r="AG235" s="5">
        <f t="shared" si="67"/>
        <v>0</v>
      </c>
      <c r="AH235" s="5">
        <f>IF(AC235="","",RANK(AG235,AG$7:AG$280))</f>
      </c>
      <c r="AI235" s="31">
        <f>IF(AH235="",0,AG$281+1-AH235)</f>
        <v>0</v>
      </c>
      <c r="AJ235" s="3" t="e">
        <f t="shared" si="68"/>
        <v>#REF!</v>
      </c>
      <c r="AK235" s="5" t="e">
        <f>IF(AJ235=0,"",RANK(AJ235,AJ$7:AJ$280))</f>
        <v>#REF!</v>
      </c>
      <c r="AL235" s="15"/>
      <c r="AM235" s="16"/>
      <c r="AN235" s="16"/>
      <c r="AO235" s="16"/>
      <c r="AP235" s="4">
        <f t="shared" si="58"/>
        <v>0</v>
      </c>
      <c r="AQ235" s="5">
        <f>IF(AL235="","",RANK(AP235,AP$7:AP$280))</f>
      </c>
      <c r="AR235" s="31">
        <f>IF(AQ235="",0,AP$281+1-AQ235)</f>
        <v>0</v>
      </c>
      <c r="AS235" s="3" t="e">
        <f t="shared" si="59"/>
        <v>#REF!</v>
      </c>
      <c r="AT235" s="5" t="e">
        <f>IF(AS235=0,"",RANK(AS235,AS$7:AS$280))</f>
        <v>#REF!</v>
      </c>
      <c r="AU235" s="15"/>
      <c r="AV235" s="16"/>
      <c r="AW235" s="16"/>
      <c r="AX235" s="16"/>
      <c r="AY235" s="5">
        <f t="shared" si="51"/>
        <v>0</v>
      </c>
      <c r="AZ235" s="5">
        <f>IF(AU235="","",RANK(AY235,AY$8:AY$280))</f>
      </c>
      <c r="BA235" s="42">
        <f>IF(AZ235="",0,AY$281+1-AZ235)</f>
        <v>0</v>
      </c>
      <c r="BB235" s="3" t="e">
        <f t="shared" si="61"/>
        <v>#REF!</v>
      </c>
      <c r="BC235" s="62" t="e">
        <f>IF(BB235=0,"",RANK(BB235,BB$8:BB$280))</f>
        <v>#REF!</v>
      </c>
    </row>
    <row r="236" spans="2:55" ht="15">
      <c r="B236" s="95" t="s">
        <v>1366</v>
      </c>
      <c r="C236" s="96" t="s">
        <v>747</v>
      </c>
      <c r="D236" s="97">
        <v>1121100013</v>
      </c>
      <c r="E236" s="15" t="s">
        <v>1317</v>
      </c>
      <c r="F236" s="37">
        <v>10</v>
      </c>
      <c r="G236" s="37">
        <v>10</v>
      </c>
      <c r="H236" s="37">
        <v>12</v>
      </c>
      <c r="I236" s="4">
        <f>SUM(F236:H236)</f>
        <v>32</v>
      </c>
      <c r="J236" s="5">
        <f>IF(E236="","",RANK(I236,I$7:I$280))</f>
        <v>213</v>
      </c>
      <c r="K236" s="15"/>
      <c r="L236" s="16"/>
      <c r="M236" s="16"/>
      <c r="N236" s="16"/>
      <c r="O236" s="5"/>
      <c r="P236" s="5"/>
      <c r="Q236" s="31"/>
      <c r="R236" s="3"/>
      <c r="S236" s="5"/>
      <c r="T236" s="15"/>
      <c r="U236" s="16"/>
      <c r="V236" s="16"/>
      <c r="W236" s="16"/>
      <c r="X236" s="4"/>
      <c r="Y236" s="5"/>
      <c r="Z236" s="31"/>
      <c r="AA236" s="3"/>
      <c r="AB236" s="5"/>
      <c r="AC236" s="15"/>
      <c r="AD236" s="16"/>
      <c r="AE236" s="16"/>
      <c r="AF236" s="16"/>
      <c r="AG236" s="5"/>
      <c r="AH236" s="5"/>
      <c r="AI236" s="31"/>
      <c r="AJ236" s="3"/>
      <c r="AK236" s="5"/>
      <c r="AL236" s="15"/>
      <c r="AM236" s="16"/>
      <c r="AN236" s="16"/>
      <c r="AO236" s="16"/>
      <c r="AP236" s="4"/>
      <c r="AQ236" s="5"/>
      <c r="AR236" s="31"/>
      <c r="AS236" s="3"/>
      <c r="AT236" s="5"/>
      <c r="AU236" s="15"/>
      <c r="AV236" s="16"/>
      <c r="AW236" s="16"/>
      <c r="AX236" s="16"/>
      <c r="AY236" s="5"/>
      <c r="AZ236" s="5"/>
      <c r="BA236" s="42"/>
      <c r="BB236" s="3"/>
      <c r="BC236" s="62"/>
    </row>
    <row r="237" spans="2:55" ht="15">
      <c r="B237" s="95" t="s">
        <v>148</v>
      </c>
      <c r="C237" s="96" t="s">
        <v>747</v>
      </c>
      <c r="D237" s="97">
        <v>1121100014</v>
      </c>
      <c r="E237" s="15" t="s">
        <v>1318</v>
      </c>
      <c r="F237" s="37">
        <v>13</v>
      </c>
      <c r="G237" s="37">
        <v>19</v>
      </c>
      <c r="H237" s="37">
        <v>18</v>
      </c>
      <c r="I237" s="4">
        <f t="shared" si="54"/>
        <v>50</v>
      </c>
      <c r="J237" s="5">
        <f>IF(E237="","",RANK(I237,I$7:I$280))</f>
        <v>5</v>
      </c>
      <c r="K237" s="15"/>
      <c r="L237" s="16"/>
      <c r="M237" s="16"/>
      <c r="N237" s="16"/>
      <c r="O237" s="5">
        <f t="shared" si="64"/>
        <v>0</v>
      </c>
      <c r="P237" s="5">
        <f>IF(K237="","",RANK(O237,O$7:O$280))</f>
      </c>
      <c r="Q237" s="31">
        <f>IF(P237="",0,O$281+1-P237)</f>
        <v>0</v>
      </c>
      <c r="R237" s="3" t="e">
        <f>Q237+#REF!</f>
        <v>#REF!</v>
      </c>
      <c r="S237" s="5" t="e">
        <f>IF(R237=0,"",RANK(R237,R$7:R$280))</f>
        <v>#REF!</v>
      </c>
      <c r="T237" s="15"/>
      <c r="U237" s="16"/>
      <c r="V237" s="16"/>
      <c r="W237" s="16"/>
      <c r="X237" s="4">
        <f t="shared" si="65"/>
        <v>0</v>
      </c>
      <c r="Y237" s="5">
        <f>IF(T237="","",RANK(X237,X$7:X$280))</f>
      </c>
      <c r="Z237" s="31">
        <f>IF(Y237="",0,X$281+1-Y237)</f>
        <v>0</v>
      </c>
      <c r="AA237" s="3" t="e">
        <f t="shared" si="66"/>
        <v>#REF!</v>
      </c>
      <c r="AB237" s="5" t="e">
        <f>IF(AA237=0,"",RANK(AA237,AA$7:AA$280))</f>
        <v>#REF!</v>
      </c>
      <c r="AC237" s="15"/>
      <c r="AD237" s="16"/>
      <c r="AE237" s="16"/>
      <c r="AF237" s="16"/>
      <c r="AG237" s="5">
        <f t="shared" si="67"/>
        <v>0</v>
      </c>
      <c r="AH237" s="5">
        <f>IF(AC237="","",RANK(AG237,AG$7:AG$280))</f>
      </c>
      <c r="AI237" s="31">
        <f>IF(AH237="",0,AG$281+1-AH237)</f>
        <v>0</v>
      </c>
      <c r="AJ237" s="3" t="e">
        <f t="shared" si="68"/>
        <v>#REF!</v>
      </c>
      <c r="AK237" s="5" t="e">
        <f>IF(AJ237=0,"",RANK(AJ237,AJ$7:AJ$280))</f>
        <v>#REF!</v>
      </c>
      <c r="AL237" s="15"/>
      <c r="AM237" s="16"/>
      <c r="AN237" s="16"/>
      <c r="AO237" s="16"/>
      <c r="AP237" s="4">
        <f t="shared" si="58"/>
        <v>0</v>
      </c>
      <c r="AQ237" s="5">
        <f>IF(AL237="","",RANK(AP237,AP$7:AP$280))</f>
      </c>
      <c r="AR237" s="31">
        <f>IF(AQ237="",0,AP$281+1-AQ237)</f>
        <v>0</v>
      </c>
      <c r="AS237" s="3" t="e">
        <f t="shared" si="59"/>
        <v>#REF!</v>
      </c>
      <c r="AT237" s="5" t="e">
        <f>IF(AS237=0,"",RANK(AS237,AS$7:AS$280))</f>
        <v>#REF!</v>
      </c>
      <c r="AU237" s="15"/>
      <c r="AV237" s="16"/>
      <c r="AW237" s="16"/>
      <c r="AX237" s="16"/>
      <c r="AY237" s="5">
        <f t="shared" si="51"/>
        <v>0</v>
      </c>
      <c r="AZ237" s="5">
        <f>IF(AU237="","",RANK(AY237,AY$8:AY$280))</f>
      </c>
      <c r="BA237" s="42">
        <f>IF(AZ237="",0,AY$281+1-AZ237)</f>
        <v>0</v>
      </c>
      <c r="BB237" s="3" t="e">
        <f t="shared" si="61"/>
        <v>#REF!</v>
      </c>
      <c r="BC237" s="62" t="e">
        <f>IF(BB237=0,"",RANK(BB237,BB$8:BB$280))</f>
        <v>#REF!</v>
      </c>
    </row>
    <row r="238" spans="2:55" ht="15">
      <c r="B238" s="95" t="s">
        <v>164</v>
      </c>
      <c r="C238" s="96" t="s">
        <v>747</v>
      </c>
      <c r="D238" s="97">
        <v>1121100017</v>
      </c>
      <c r="E238" s="15" t="s">
        <v>1319</v>
      </c>
      <c r="F238" s="37">
        <v>16</v>
      </c>
      <c r="G238" s="37">
        <v>12</v>
      </c>
      <c r="H238" s="37">
        <v>14</v>
      </c>
      <c r="I238" s="4">
        <f t="shared" si="54"/>
        <v>42</v>
      </c>
      <c r="J238" s="5">
        <f>IF(E238="","",RANK(I238,I$7:I$280))</f>
        <v>66</v>
      </c>
      <c r="K238" s="15"/>
      <c r="L238" s="16"/>
      <c r="M238" s="16"/>
      <c r="N238" s="16"/>
      <c r="O238" s="5">
        <f t="shared" si="64"/>
        <v>0</v>
      </c>
      <c r="P238" s="5">
        <f>IF(K238="","",RANK(O238,O$7:O$280))</f>
      </c>
      <c r="Q238" s="31">
        <f>IF(P238="",0,O$281+1-P238)</f>
        <v>0</v>
      </c>
      <c r="R238" s="3" t="e">
        <f>Q238+#REF!</f>
        <v>#REF!</v>
      </c>
      <c r="S238" s="5" t="e">
        <f>IF(R238=0,"",RANK(R238,R$7:R$280))</f>
        <v>#REF!</v>
      </c>
      <c r="T238" s="15"/>
      <c r="U238" s="16"/>
      <c r="V238" s="16"/>
      <c r="W238" s="16"/>
      <c r="X238" s="4">
        <f t="shared" si="65"/>
        <v>0</v>
      </c>
      <c r="Y238" s="5">
        <f>IF(T238="","",RANK(X238,X$7:X$280))</f>
      </c>
      <c r="Z238" s="31">
        <f>IF(Y238="",0,X$281+1-Y238)</f>
        <v>0</v>
      </c>
      <c r="AA238" s="3" t="e">
        <f t="shared" si="66"/>
        <v>#REF!</v>
      </c>
      <c r="AB238" s="5" t="e">
        <f>IF(AA238=0,"",RANK(AA238,AA$7:AA$280))</f>
        <v>#REF!</v>
      </c>
      <c r="AC238" s="15"/>
      <c r="AD238" s="16"/>
      <c r="AE238" s="16"/>
      <c r="AF238" s="16"/>
      <c r="AG238" s="5">
        <f t="shared" si="67"/>
        <v>0</v>
      </c>
      <c r="AH238" s="5">
        <f>IF(AC238="","",RANK(AG238,AG$7:AG$280))</f>
      </c>
      <c r="AI238" s="31">
        <f>IF(AH238="",0,AG$281+1-AH238)</f>
        <v>0</v>
      </c>
      <c r="AJ238" s="3" t="e">
        <f t="shared" si="68"/>
        <v>#REF!</v>
      </c>
      <c r="AK238" s="5" t="e">
        <f>IF(AJ238=0,"",RANK(AJ238,AJ$7:AJ$280))</f>
        <v>#REF!</v>
      </c>
      <c r="AL238" s="15"/>
      <c r="AM238" s="16"/>
      <c r="AN238" s="16"/>
      <c r="AO238" s="16"/>
      <c r="AP238" s="4">
        <f t="shared" si="58"/>
        <v>0</v>
      </c>
      <c r="AQ238" s="5">
        <f>IF(AL238="","",RANK(AP238,AP$7:AP$280))</f>
      </c>
      <c r="AR238" s="31">
        <f>IF(AQ238="",0,AP$281+1-AQ238)</f>
        <v>0</v>
      </c>
      <c r="AS238" s="3" t="e">
        <f t="shared" si="59"/>
        <v>#REF!</v>
      </c>
      <c r="AT238" s="5" t="e">
        <f>IF(AS238=0,"",RANK(AS238,AS$7:AS$280))</f>
        <v>#REF!</v>
      </c>
      <c r="AU238" s="15"/>
      <c r="AV238" s="16"/>
      <c r="AW238" s="16"/>
      <c r="AX238" s="16"/>
      <c r="AY238" s="5">
        <f t="shared" si="51"/>
        <v>0</v>
      </c>
      <c r="AZ238" s="5">
        <f>IF(AU238="","",RANK(AY238,AY$8:AY$280))</f>
      </c>
      <c r="BA238" s="42">
        <f>IF(AZ238="",0,AY$281+1-AZ238)</f>
        <v>0</v>
      </c>
      <c r="BB238" s="3" t="e">
        <f t="shared" si="61"/>
        <v>#REF!</v>
      </c>
      <c r="BC238" s="62" t="e">
        <f>IF(BB238=0,"",RANK(BB238,BB$8:BB$280))</f>
        <v>#REF!</v>
      </c>
    </row>
    <row r="239" spans="2:55" ht="15">
      <c r="B239" s="95" t="s">
        <v>117</v>
      </c>
      <c r="C239" s="96" t="s">
        <v>747</v>
      </c>
      <c r="D239" s="97">
        <v>1121100022</v>
      </c>
      <c r="E239" s="15" t="s">
        <v>1320</v>
      </c>
      <c r="F239" s="37">
        <v>16</v>
      </c>
      <c r="G239" s="37">
        <v>14</v>
      </c>
      <c r="H239" s="37">
        <v>15</v>
      </c>
      <c r="I239" s="4">
        <f t="shared" si="54"/>
        <v>45</v>
      </c>
      <c r="J239" s="5">
        <f>IF(E239="","",RANK(I239,I$7:I$280))</f>
        <v>32</v>
      </c>
      <c r="K239" s="15"/>
      <c r="L239" s="16"/>
      <c r="M239" s="16"/>
      <c r="N239" s="16"/>
      <c r="O239" s="5">
        <f t="shared" si="64"/>
        <v>0</v>
      </c>
      <c r="P239" s="5">
        <f>IF(K239="","",RANK(O239,O$7:O$280))</f>
      </c>
      <c r="Q239" s="31">
        <f>IF(P239="",0,O$281+1-P239)</f>
        <v>0</v>
      </c>
      <c r="R239" s="3" t="e">
        <f>Q239+#REF!</f>
        <v>#REF!</v>
      </c>
      <c r="S239" s="5" t="e">
        <f>IF(R239=0,"",RANK(R239,R$7:R$280))</f>
        <v>#REF!</v>
      </c>
      <c r="T239" s="15"/>
      <c r="U239" s="16"/>
      <c r="V239" s="16"/>
      <c r="W239" s="16"/>
      <c r="X239" s="4">
        <f t="shared" si="65"/>
        <v>0</v>
      </c>
      <c r="Y239" s="5">
        <f>IF(T239="","",RANK(X239,X$7:X$280))</f>
      </c>
      <c r="Z239" s="31">
        <f>IF(Y239="",0,X$281+1-Y239)</f>
        <v>0</v>
      </c>
      <c r="AA239" s="3" t="e">
        <f t="shared" si="66"/>
        <v>#REF!</v>
      </c>
      <c r="AB239" s="5" t="e">
        <f>IF(AA239=0,"",RANK(AA239,AA$7:AA$280))</f>
        <v>#REF!</v>
      </c>
      <c r="AC239" s="15"/>
      <c r="AD239" s="16"/>
      <c r="AE239" s="16"/>
      <c r="AF239" s="16"/>
      <c r="AG239" s="5">
        <f t="shared" si="67"/>
        <v>0</v>
      </c>
      <c r="AH239" s="5">
        <f>IF(AC239="","",RANK(AG239,AG$7:AG$280))</f>
      </c>
      <c r="AI239" s="31">
        <f>IF(AH239="",0,AG$281+1-AH239)</f>
        <v>0</v>
      </c>
      <c r="AJ239" s="3" t="e">
        <f t="shared" si="68"/>
        <v>#REF!</v>
      </c>
      <c r="AK239" s="5" t="e">
        <f>IF(AJ239=0,"",RANK(AJ239,AJ$7:AJ$280))</f>
        <v>#REF!</v>
      </c>
      <c r="AL239" s="15"/>
      <c r="AM239" s="16"/>
      <c r="AN239" s="16"/>
      <c r="AO239" s="16"/>
      <c r="AP239" s="4">
        <f t="shared" si="58"/>
        <v>0</v>
      </c>
      <c r="AQ239" s="5">
        <f>IF(AL239="","",RANK(AP239,AP$7:AP$280))</f>
      </c>
      <c r="AR239" s="31">
        <f>IF(AQ239="",0,AP$281+1-AQ239)</f>
        <v>0</v>
      </c>
      <c r="AS239" s="3" t="e">
        <f t="shared" si="59"/>
        <v>#REF!</v>
      </c>
      <c r="AT239" s="5" t="e">
        <f>IF(AS239=0,"",RANK(AS239,AS$7:AS$280))</f>
        <v>#REF!</v>
      </c>
      <c r="AU239" s="15"/>
      <c r="AV239" s="16"/>
      <c r="AW239" s="16"/>
      <c r="AX239" s="16"/>
      <c r="AY239" s="5">
        <f t="shared" si="51"/>
        <v>0</v>
      </c>
      <c r="AZ239" s="5">
        <f>IF(AU239="","",RANK(AY239,AY$8:AY$280))</f>
      </c>
      <c r="BA239" s="42">
        <f>IF(AZ239="",0,AY$281+1-AZ239)</f>
        <v>0</v>
      </c>
      <c r="BB239" s="3" t="e">
        <f t="shared" si="61"/>
        <v>#REF!</v>
      </c>
      <c r="BC239" s="62" t="e">
        <f>IF(BB239=0,"",RANK(BB239,BB$8:BB$280))</f>
        <v>#REF!</v>
      </c>
    </row>
    <row r="240" spans="2:55" ht="15">
      <c r="B240" s="95" t="s">
        <v>118</v>
      </c>
      <c r="C240" s="96" t="s">
        <v>747</v>
      </c>
      <c r="D240" s="97">
        <v>1121100027</v>
      </c>
      <c r="E240" s="15" t="s">
        <v>1321</v>
      </c>
      <c r="F240" s="37">
        <v>10</v>
      </c>
      <c r="G240" s="37">
        <v>13</v>
      </c>
      <c r="H240" s="37">
        <v>13</v>
      </c>
      <c r="I240" s="4">
        <f t="shared" si="54"/>
        <v>36</v>
      </c>
      <c r="J240" s="5">
        <f>IF(E240="","",RANK(I240,I$7:I$280))</f>
        <v>162</v>
      </c>
      <c r="K240" s="15"/>
      <c r="L240" s="16"/>
      <c r="M240" s="16"/>
      <c r="N240" s="16"/>
      <c r="O240" s="5"/>
      <c r="P240" s="5">
        <f>IF(K240="","",RANK(O240,O$7:O$280))</f>
      </c>
      <c r="Q240" s="31"/>
      <c r="R240" s="3" t="e">
        <f>Q240+#REF!</f>
        <v>#REF!</v>
      </c>
      <c r="S240" s="5" t="e">
        <f>IF(R240=0,"",RANK(R240,R$7:R$280))</f>
        <v>#REF!</v>
      </c>
      <c r="T240" s="15"/>
      <c r="U240" s="16"/>
      <c r="V240" s="16"/>
      <c r="W240" s="16"/>
      <c r="X240" s="4">
        <f t="shared" si="65"/>
        <v>0</v>
      </c>
      <c r="Y240" s="5">
        <f>IF(T240="","",RANK(X240,X$7:X$280))</f>
      </c>
      <c r="Z240" s="31">
        <f>IF(Y240="",0,X$281+1-Y240)</f>
        <v>0</v>
      </c>
      <c r="AA240" s="3" t="e">
        <f t="shared" si="66"/>
        <v>#REF!</v>
      </c>
      <c r="AB240" s="5" t="e">
        <f>IF(AA240=0,"",RANK(AA240,AA$7:AA$280))</f>
        <v>#REF!</v>
      </c>
      <c r="AC240" s="15"/>
      <c r="AD240" s="16"/>
      <c r="AE240" s="16"/>
      <c r="AF240" s="16"/>
      <c r="AG240" s="5"/>
      <c r="AH240" s="5">
        <f>IF(AC240="","",RANK(AG240,AG$7:AG$280))</f>
      </c>
      <c r="AI240" s="33"/>
      <c r="AJ240" s="3" t="e">
        <f t="shared" si="68"/>
        <v>#REF!</v>
      </c>
      <c r="AK240" s="5" t="e">
        <f>IF(AJ240=0,"",RANK(AJ240,AJ$7:AJ$280))</f>
        <v>#REF!</v>
      </c>
      <c r="AL240" s="15"/>
      <c r="AM240" s="16"/>
      <c r="AN240" s="16"/>
      <c r="AO240" s="16"/>
      <c r="AP240" s="4">
        <f t="shared" si="58"/>
        <v>0</v>
      </c>
      <c r="AQ240" s="5">
        <f>IF(AL240="","",RANK(AP240,AP$7:AP$280))</f>
      </c>
      <c r="AR240" s="31">
        <f>IF(AQ240="",0,AP$281+1-AQ240)</f>
        <v>0</v>
      </c>
      <c r="AS240" s="3" t="e">
        <f t="shared" si="59"/>
        <v>#REF!</v>
      </c>
      <c r="AT240" s="5" t="e">
        <f>IF(AS240=0,"",RANK(AS240,AS$7:AS$280))</f>
        <v>#REF!</v>
      </c>
      <c r="AU240" s="15"/>
      <c r="AV240" s="16"/>
      <c r="AW240" s="16"/>
      <c r="AX240" s="16"/>
      <c r="AY240" s="5">
        <f t="shared" si="51"/>
        <v>0</v>
      </c>
      <c r="AZ240" s="5">
        <f>IF(AU240="","",RANK(AY240,AY$8:AY$280))</f>
      </c>
      <c r="BA240" s="42">
        <f>IF(AZ240="",0,AY$281+1-AZ240)</f>
        <v>0</v>
      </c>
      <c r="BB240" s="3" t="e">
        <f t="shared" si="61"/>
        <v>#REF!</v>
      </c>
      <c r="BC240" s="62" t="e">
        <f>IF(BB240=0,"",RANK(BB240,BB$8:BB$280))</f>
        <v>#REF!</v>
      </c>
    </row>
    <row r="241" spans="2:55" ht="15">
      <c r="B241" s="95" t="s">
        <v>119</v>
      </c>
      <c r="C241" s="96" t="s">
        <v>747</v>
      </c>
      <c r="D241" s="97">
        <v>1121100028</v>
      </c>
      <c r="E241" s="15" t="s">
        <v>1322</v>
      </c>
      <c r="F241" s="37">
        <v>12</v>
      </c>
      <c r="G241" s="37">
        <v>11</v>
      </c>
      <c r="H241" s="37">
        <v>12</v>
      </c>
      <c r="I241" s="4">
        <f t="shared" si="54"/>
        <v>35</v>
      </c>
      <c r="J241" s="5">
        <f>IF(E241="","",RANK(I241,I$7:I$280))</f>
        <v>181</v>
      </c>
      <c r="K241" s="15"/>
      <c r="L241" s="16"/>
      <c r="M241" s="16"/>
      <c r="N241" s="16"/>
      <c r="O241" s="5">
        <f>SUM(L241:N241)</f>
        <v>0</v>
      </c>
      <c r="P241" s="5">
        <f>IF(K241="","",RANK(O241,O$7:O$280))</f>
      </c>
      <c r="Q241" s="31">
        <f>IF(P241="",0,O$281+1-P241)</f>
        <v>0</v>
      </c>
      <c r="R241" s="3" t="e">
        <f>Q241+#REF!</f>
        <v>#REF!</v>
      </c>
      <c r="S241" s="5" t="e">
        <f>IF(R241=0,"",RANK(R241,R$7:R$280))</f>
        <v>#REF!</v>
      </c>
      <c r="T241" s="15"/>
      <c r="U241" s="16"/>
      <c r="V241" s="16"/>
      <c r="W241" s="16"/>
      <c r="X241" s="4">
        <f t="shared" si="65"/>
        <v>0</v>
      </c>
      <c r="Y241" s="5">
        <f>IF(T241="","",RANK(X241,X$7:X$280))</f>
      </c>
      <c r="Z241" s="31">
        <f>IF(Y241="",0,X$281+1-Y241)</f>
        <v>0</v>
      </c>
      <c r="AA241" s="3" t="e">
        <f t="shared" si="66"/>
        <v>#REF!</v>
      </c>
      <c r="AB241" s="5" t="e">
        <f>IF(AA241=0,"",RANK(AA241,AA$7:AA$280))</f>
        <v>#REF!</v>
      </c>
      <c r="AC241" s="15"/>
      <c r="AD241" s="16"/>
      <c r="AE241" s="16"/>
      <c r="AF241" s="16"/>
      <c r="AG241" s="5">
        <f>SUM(AD241:AF241)</f>
        <v>0</v>
      </c>
      <c r="AH241" s="5">
        <f>IF(AC241="","",RANK(AG241,AG$7:AG$280))</f>
      </c>
      <c r="AI241" s="31">
        <f>IF(AH241="",0,AG$281+1-AH241)</f>
        <v>0</v>
      </c>
      <c r="AJ241" s="3" t="e">
        <f t="shared" si="68"/>
        <v>#REF!</v>
      </c>
      <c r="AK241" s="5" t="e">
        <f>IF(AJ241=0,"",RANK(AJ241,AJ$7:AJ$280))</f>
        <v>#REF!</v>
      </c>
      <c r="AL241" s="15"/>
      <c r="AM241" s="16"/>
      <c r="AN241" s="16"/>
      <c r="AO241" s="16"/>
      <c r="AP241" s="4">
        <f t="shared" si="58"/>
        <v>0</v>
      </c>
      <c r="AQ241" s="5">
        <f>IF(AL241="","",RANK(AP241,AP$7:AP$280))</f>
      </c>
      <c r="AR241" s="31">
        <f>IF(AQ241="",0,AP$281+1-AQ241)</f>
        <v>0</v>
      </c>
      <c r="AS241" s="3" t="e">
        <f t="shared" si="59"/>
        <v>#REF!</v>
      </c>
      <c r="AT241" s="5" t="e">
        <f>IF(AS241=0,"",RANK(AS241,AS$7:AS$280))</f>
        <v>#REF!</v>
      </c>
      <c r="AU241" s="15"/>
      <c r="AV241" s="16"/>
      <c r="AW241" s="16"/>
      <c r="AX241" s="16"/>
      <c r="AY241" s="5">
        <f t="shared" si="51"/>
        <v>0</v>
      </c>
      <c r="AZ241" s="5">
        <f>IF(AU241="","",RANK(AY241,AY$8:AY$280))</f>
      </c>
      <c r="BA241" s="42">
        <f>IF(AZ241="",0,AY$281+1-AZ241)</f>
        <v>0</v>
      </c>
      <c r="BB241" s="3" t="e">
        <f t="shared" si="61"/>
        <v>#REF!</v>
      </c>
      <c r="BC241" s="62" t="e">
        <f>IF(BB241=0,"",RANK(BB241,BB$8:BB$280))</f>
        <v>#REF!</v>
      </c>
    </row>
    <row r="242" spans="2:55" ht="15">
      <c r="B242" s="95" t="s">
        <v>1036</v>
      </c>
      <c r="C242" s="96" t="s">
        <v>747</v>
      </c>
      <c r="D242" s="97">
        <v>1121100033</v>
      </c>
      <c r="E242" s="15" t="s">
        <v>1323</v>
      </c>
      <c r="F242" s="37">
        <v>12</v>
      </c>
      <c r="G242" s="37">
        <v>13</v>
      </c>
      <c r="H242" s="37">
        <v>9</v>
      </c>
      <c r="I242" s="4">
        <f t="shared" si="54"/>
        <v>34</v>
      </c>
      <c r="J242" s="5">
        <f>IF(E242="","",RANK(I242,I$7:I$280))</f>
        <v>196</v>
      </c>
      <c r="K242" s="15"/>
      <c r="L242" s="16"/>
      <c r="M242" s="16"/>
      <c r="N242" s="16"/>
      <c r="O242" s="6">
        <f>SUM(L242:N242)</f>
        <v>0</v>
      </c>
      <c r="P242" s="5">
        <f>IF(K242="","",RANK(O242,O$7:O$280))</f>
      </c>
      <c r="Q242" s="31">
        <f>IF(P242="",0,O$281+1-P242)</f>
        <v>0</v>
      </c>
      <c r="R242" s="3" t="e">
        <f>Q242+#REF!</f>
        <v>#REF!</v>
      </c>
      <c r="S242" s="5" t="e">
        <f>IF(R242=0,"",RANK(R242,R$7:R$280))</f>
        <v>#REF!</v>
      </c>
      <c r="T242" s="15"/>
      <c r="U242" s="16"/>
      <c r="V242" s="16"/>
      <c r="W242" s="16"/>
      <c r="X242" s="4">
        <f t="shared" si="65"/>
        <v>0</v>
      </c>
      <c r="Y242" s="5">
        <f>IF(T242="","",RANK(X242,X$7:X$280))</f>
      </c>
      <c r="Z242" s="31">
        <f>IF(Y242="",0,X$281+1-Y242)</f>
        <v>0</v>
      </c>
      <c r="AA242" s="3" t="e">
        <f t="shared" si="66"/>
        <v>#REF!</v>
      </c>
      <c r="AB242" s="5" t="e">
        <f>IF(AA242=0,"",RANK(AA242,AA$7:AA$280))</f>
        <v>#REF!</v>
      </c>
      <c r="AC242" s="15"/>
      <c r="AD242" s="16"/>
      <c r="AE242" s="16"/>
      <c r="AF242" s="16"/>
      <c r="AG242" s="5">
        <f>SUM(AD242:AF242)</f>
        <v>0</v>
      </c>
      <c r="AH242" s="5">
        <f>IF(AC242="","",RANK(AG242,AG$7:AG$280))</f>
      </c>
      <c r="AI242" s="31">
        <f>IF(AH242="",0,AG$281+1-AH242)</f>
        <v>0</v>
      </c>
      <c r="AJ242" s="3" t="e">
        <f t="shared" si="68"/>
        <v>#REF!</v>
      </c>
      <c r="AK242" s="5" t="e">
        <f>IF(AJ242=0,"",RANK(AJ242,AJ$7:AJ$280))</f>
        <v>#REF!</v>
      </c>
      <c r="AL242" s="15"/>
      <c r="AM242" s="16"/>
      <c r="AN242" s="16"/>
      <c r="AO242" s="16"/>
      <c r="AP242" s="4">
        <f t="shared" si="58"/>
        <v>0</v>
      </c>
      <c r="AQ242" s="5">
        <f>IF(AL242="","",RANK(AP242,AP$7:AP$280))</f>
      </c>
      <c r="AR242" s="31">
        <f>IF(AQ242="",0,AP$281+1-AQ242)</f>
        <v>0</v>
      </c>
      <c r="AS242" s="3" t="e">
        <f t="shared" si="59"/>
        <v>#REF!</v>
      </c>
      <c r="AT242" s="5" t="e">
        <f>IF(AS242=0,"",RANK(AS242,AS$7:AS$280))</f>
        <v>#REF!</v>
      </c>
      <c r="AU242" s="15"/>
      <c r="AV242" s="16"/>
      <c r="AW242" s="16"/>
      <c r="AX242" s="16"/>
      <c r="AY242" s="5">
        <f t="shared" si="51"/>
        <v>0</v>
      </c>
      <c r="AZ242" s="5">
        <f>IF(AU242="","",RANK(AY242,AY$8:AY$280))</f>
      </c>
      <c r="BA242" s="42">
        <f>IF(AZ242="",0,AY$281+1-AZ242)</f>
        <v>0</v>
      </c>
      <c r="BB242" s="3" t="e">
        <f t="shared" si="61"/>
        <v>#REF!</v>
      </c>
      <c r="BC242" s="62" t="e">
        <f>IF(BB242=0,"",RANK(BB242,BB$8:BB$280))</f>
        <v>#REF!</v>
      </c>
    </row>
    <row r="243" spans="2:55" ht="15">
      <c r="B243" s="95" t="s">
        <v>161</v>
      </c>
      <c r="C243" s="96" t="s">
        <v>747</v>
      </c>
      <c r="D243" s="97">
        <v>1121100037</v>
      </c>
      <c r="E243" s="15" t="s">
        <v>1324</v>
      </c>
      <c r="F243" s="37">
        <v>13</v>
      </c>
      <c r="G243" s="37">
        <v>13</v>
      </c>
      <c r="H243" s="37">
        <v>13</v>
      </c>
      <c r="I243" s="4">
        <f t="shared" si="54"/>
        <v>39</v>
      </c>
      <c r="J243" s="5">
        <f>IF(E243="","",RANK(I243,I$7:I$280))</f>
        <v>112</v>
      </c>
      <c r="K243" s="15"/>
      <c r="L243" s="16"/>
      <c r="M243" s="16"/>
      <c r="N243" s="16"/>
      <c r="O243" s="5">
        <f>SUM(L243:N243)</f>
        <v>0</v>
      </c>
      <c r="P243" s="5">
        <f>IF(K243="","",RANK(O243,O$7:O$280))</f>
      </c>
      <c r="Q243" s="31">
        <f>IF(P243="",0,O$281+1-P243)</f>
        <v>0</v>
      </c>
      <c r="R243" s="3" t="e">
        <f>Q243+#REF!</f>
        <v>#REF!</v>
      </c>
      <c r="S243" s="5" t="e">
        <f>IF(R243=0,"",RANK(R243,R$7:R$280))</f>
        <v>#REF!</v>
      </c>
      <c r="T243" s="15"/>
      <c r="U243" s="16"/>
      <c r="V243" s="16"/>
      <c r="W243" s="16"/>
      <c r="X243" s="4">
        <f t="shared" si="65"/>
        <v>0</v>
      </c>
      <c r="Y243" s="5">
        <f>IF(T243="","",RANK(X243,X$7:X$280))</f>
      </c>
      <c r="Z243" s="31">
        <f>IF(Y243="",0,X$281+1-Y243)</f>
        <v>0</v>
      </c>
      <c r="AA243" s="3" t="e">
        <f t="shared" si="66"/>
        <v>#REF!</v>
      </c>
      <c r="AB243" s="5" t="e">
        <f>IF(AA243=0,"",RANK(AA243,AA$7:AA$280))</f>
        <v>#REF!</v>
      </c>
      <c r="AC243" s="15"/>
      <c r="AD243" s="16"/>
      <c r="AE243" s="16"/>
      <c r="AF243" s="16"/>
      <c r="AG243" s="5">
        <f>SUM(AD243:AF243)</f>
        <v>0</v>
      </c>
      <c r="AH243" s="5">
        <f>IF(AC243="","",RANK(AG243,AG$7:AG$280))</f>
      </c>
      <c r="AI243" s="31">
        <f>IF(AH243="",0,AG$281+1-AH243)</f>
        <v>0</v>
      </c>
      <c r="AJ243" s="3" t="e">
        <f t="shared" si="68"/>
        <v>#REF!</v>
      </c>
      <c r="AK243" s="5" t="e">
        <f>IF(AJ243=0,"",RANK(AJ243,AJ$7:AJ$280))</f>
        <v>#REF!</v>
      </c>
      <c r="AL243" s="15"/>
      <c r="AM243" s="16"/>
      <c r="AN243" s="16"/>
      <c r="AO243" s="16"/>
      <c r="AP243" s="4">
        <f t="shared" si="58"/>
        <v>0</v>
      </c>
      <c r="AQ243" s="5">
        <f>IF(AL243="","",RANK(AP243,AP$7:AP$280))</f>
      </c>
      <c r="AR243" s="31">
        <f>IF(AQ243="",0,AP$281+1-AQ243)</f>
        <v>0</v>
      </c>
      <c r="AS243" s="3" t="e">
        <f t="shared" si="59"/>
        <v>#REF!</v>
      </c>
      <c r="AT243" s="5" t="e">
        <f>IF(AS243=0,"",RANK(AS243,AS$7:AS$280))</f>
        <v>#REF!</v>
      </c>
      <c r="AU243" s="15"/>
      <c r="AV243" s="16"/>
      <c r="AW243" s="16"/>
      <c r="AX243" s="16"/>
      <c r="AY243" s="5">
        <f t="shared" si="51"/>
        <v>0</v>
      </c>
      <c r="AZ243" s="5">
        <f>IF(AU243="","",RANK(AY243,AY$8:AY$280))</f>
      </c>
      <c r="BA243" s="42">
        <f>IF(AZ243="",0,AY$281+1-AZ243)</f>
        <v>0</v>
      </c>
      <c r="BB243" s="3" t="e">
        <f t="shared" si="61"/>
        <v>#REF!</v>
      </c>
      <c r="BC243" s="62" t="e">
        <f>IF(BB243=0,"",RANK(BB243,BB$8:BB$280))</f>
        <v>#REF!</v>
      </c>
    </row>
    <row r="244" spans="2:55" ht="15">
      <c r="B244" s="95" t="s">
        <v>150</v>
      </c>
      <c r="C244" s="96" t="s">
        <v>747</v>
      </c>
      <c r="D244" s="97">
        <v>1121100038</v>
      </c>
      <c r="E244" s="15" t="s">
        <v>1325</v>
      </c>
      <c r="F244" s="37">
        <v>12</v>
      </c>
      <c r="G244" s="37">
        <v>15</v>
      </c>
      <c r="H244" s="37">
        <v>15</v>
      </c>
      <c r="I244" s="4">
        <f t="shared" si="54"/>
        <v>42</v>
      </c>
      <c r="J244" s="5">
        <f>IF(E244="","",RANK(I244,I$7:I$280))</f>
        <v>66</v>
      </c>
      <c r="K244" s="15"/>
      <c r="L244" s="16"/>
      <c r="M244" s="16"/>
      <c r="N244" s="16"/>
      <c r="O244" s="5">
        <f>SUM(L244:N244)</f>
        <v>0</v>
      </c>
      <c r="P244" s="5">
        <f>IF(K244="","",RANK(O244,O$7:O$280))</f>
      </c>
      <c r="Q244" s="31">
        <f>IF(P244="",0,O$281+1-P244)</f>
        <v>0</v>
      </c>
      <c r="R244" s="3" t="e">
        <f>Q244+#REF!</f>
        <v>#REF!</v>
      </c>
      <c r="S244" s="5" t="e">
        <f>IF(R244=0,"",RANK(R244,R$7:R$280))</f>
        <v>#REF!</v>
      </c>
      <c r="T244" s="15"/>
      <c r="U244" s="16"/>
      <c r="V244" s="16"/>
      <c r="W244" s="16"/>
      <c r="X244" s="4">
        <f t="shared" si="65"/>
        <v>0</v>
      </c>
      <c r="Y244" s="5">
        <f>IF(T244="","",RANK(X244,X$7:X$280))</f>
      </c>
      <c r="Z244" s="31">
        <f>IF(Y244="",0,X$281+1-Y244)</f>
        <v>0</v>
      </c>
      <c r="AA244" s="3" t="e">
        <f t="shared" si="66"/>
        <v>#REF!</v>
      </c>
      <c r="AB244" s="5" t="e">
        <f>IF(AA244=0,"",RANK(AA244,AA$7:AA$280))</f>
        <v>#REF!</v>
      </c>
      <c r="AC244" s="15"/>
      <c r="AD244" s="16"/>
      <c r="AE244" s="16"/>
      <c r="AF244" s="16"/>
      <c r="AG244" s="5">
        <f>SUM(AD244:AF244)</f>
        <v>0</v>
      </c>
      <c r="AH244" s="5">
        <f>IF(AC244="","",RANK(AG244,AG$7:AG$280))</f>
      </c>
      <c r="AI244" s="31">
        <f>IF(AH244="",0,AG$281+1-AH244)</f>
        <v>0</v>
      </c>
      <c r="AJ244" s="3" t="e">
        <f t="shared" si="68"/>
        <v>#REF!</v>
      </c>
      <c r="AK244" s="5" t="e">
        <f>IF(AJ244=0,"",RANK(AJ244,AJ$7:AJ$280))</f>
        <v>#REF!</v>
      </c>
      <c r="AL244" s="15"/>
      <c r="AM244" s="16"/>
      <c r="AN244" s="16"/>
      <c r="AO244" s="16"/>
      <c r="AP244" s="4">
        <f t="shared" si="58"/>
        <v>0</v>
      </c>
      <c r="AQ244" s="5">
        <f>IF(AL244="","",RANK(AP244,AP$7:AP$280))</f>
      </c>
      <c r="AR244" s="31">
        <f>IF(AQ244="",0,AP$281+1-AQ244)</f>
        <v>0</v>
      </c>
      <c r="AS244" s="3" t="e">
        <f t="shared" si="59"/>
        <v>#REF!</v>
      </c>
      <c r="AT244" s="5" t="e">
        <f>IF(AS244=0,"",RANK(AS244,AS$7:AS$280))</f>
        <v>#REF!</v>
      </c>
      <c r="AU244" s="15"/>
      <c r="AV244" s="16"/>
      <c r="AW244" s="16"/>
      <c r="AX244" s="16"/>
      <c r="AY244" s="5">
        <f t="shared" si="51"/>
        <v>0</v>
      </c>
      <c r="AZ244" s="5">
        <f>IF(AU244="","",RANK(AY244,AY$8:AY$280))</f>
      </c>
      <c r="BA244" s="42">
        <f>IF(AZ244="",0,AY$281+1-AZ244)</f>
        <v>0</v>
      </c>
      <c r="BB244" s="3" t="e">
        <f t="shared" si="61"/>
        <v>#REF!</v>
      </c>
      <c r="BC244" s="62" t="e">
        <f>IF(BB244=0,"",RANK(BB244,BB$8:BB$280))</f>
        <v>#REF!</v>
      </c>
    </row>
    <row r="245" spans="2:55" ht="15">
      <c r="B245" s="95" t="s">
        <v>1039</v>
      </c>
      <c r="C245" s="96" t="s">
        <v>747</v>
      </c>
      <c r="D245" s="97">
        <v>1121100039</v>
      </c>
      <c r="E245" s="15" t="s">
        <v>1326</v>
      </c>
      <c r="F245" s="37">
        <v>13</v>
      </c>
      <c r="G245" s="37">
        <v>12</v>
      </c>
      <c r="H245" s="37">
        <v>10</v>
      </c>
      <c r="I245" s="4">
        <f t="shared" si="54"/>
        <v>35</v>
      </c>
      <c r="J245" s="5">
        <f>IF(E245="","",RANK(I245,I$7:I$280))</f>
        <v>181</v>
      </c>
      <c r="K245" s="15"/>
      <c r="L245" s="16"/>
      <c r="M245" s="16"/>
      <c r="N245" s="16"/>
      <c r="O245" s="5">
        <f>SUM(L245:N245)</f>
        <v>0</v>
      </c>
      <c r="P245" s="5">
        <f>IF(K245="","",RANK(O245,O$7:O$280))</f>
      </c>
      <c r="Q245" s="31">
        <f>IF(P245="",0,O$281+1-P245)</f>
        <v>0</v>
      </c>
      <c r="R245" s="3" t="e">
        <f>Q245+#REF!</f>
        <v>#REF!</v>
      </c>
      <c r="S245" s="5" t="e">
        <f>IF(R245=0,"",RANK(R245,R$7:R$280))</f>
        <v>#REF!</v>
      </c>
      <c r="T245" s="15"/>
      <c r="U245" s="16"/>
      <c r="V245" s="16"/>
      <c r="W245" s="16"/>
      <c r="X245" s="4">
        <f t="shared" si="65"/>
        <v>0</v>
      </c>
      <c r="Y245" s="5">
        <f>IF(T245="","",RANK(X245,X$7:X$280))</f>
      </c>
      <c r="Z245" s="31">
        <f>IF(Y245="",0,X$281+1-Y245)</f>
        <v>0</v>
      </c>
      <c r="AA245" s="3" t="e">
        <f t="shared" si="66"/>
        <v>#REF!</v>
      </c>
      <c r="AB245" s="5" t="e">
        <f>IF(AA245=0,"",RANK(AA245,AA$7:AA$280))</f>
        <v>#REF!</v>
      </c>
      <c r="AC245" s="15"/>
      <c r="AD245" s="16"/>
      <c r="AE245" s="16"/>
      <c r="AF245" s="16"/>
      <c r="AG245" s="5">
        <f>SUM(AD245:AF245)</f>
        <v>0</v>
      </c>
      <c r="AH245" s="5">
        <f>IF(AC245="","",RANK(AG245,AG$7:AG$280))</f>
      </c>
      <c r="AI245" s="31">
        <f>IF(AH245="",0,AG$281+1-AH245)</f>
        <v>0</v>
      </c>
      <c r="AJ245" s="3" t="e">
        <f t="shared" si="68"/>
        <v>#REF!</v>
      </c>
      <c r="AK245" s="5" t="e">
        <f>IF(AJ245=0,"",RANK(AJ245,AJ$7:AJ$280))</f>
        <v>#REF!</v>
      </c>
      <c r="AL245" s="15"/>
      <c r="AM245" s="16"/>
      <c r="AN245" s="16"/>
      <c r="AO245" s="16"/>
      <c r="AP245" s="4">
        <f t="shared" si="58"/>
        <v>0</v>
      </c>
      <c r="AQ245" s="5">
        <f>IF(AL245="","",RANK(AP245,AP$7:AP$280))</f>
      </c>
      <c r="AR245" s="31">
        <f>IF(AQ245="",0,AP$281+1-AQ245)</f>
        <v>0</v>
      </c>
      <c r="AS245" s="3" t="e">
        <f t="shared" si="59"/>
        <v>#REF!</v>
      </c>
      <c r="AT245" s="5" t="e">
        <f>IF(AS245=0,"",RANK(AS245,AS$7:AS$280))</f>
        <v>#REF!</v>
      </c>
      <c r="AU245" s="15"/>
      <c r="AV245" s="16"/>
      <c r="AW245" s="16"/>
      <c r="AX245" s="16"/>
      <c r="AY245" s="5">
        <f t="shared" si="51"/>
        <v>0</v>
      </c>
      <c r="AZ245" s="5">
        <f>IF(AU245="","",RANK(AY245,AY$8:AY$280))</f>
      </c>
      <c r="BA245" s="42">
        <f>IF(AZ245="",0,AY$281+1-AZ245)</f>
        <v>0</v>
      </c>
      <c r="BB245" s="3" t="e">
        <f t="shared" si="61"/>
        <v>#REF!</v>
      </c>
      <c r="BC245" s="62" t="e">
        <f>IF(BB245=0,"",RANK(BB245,BB$8:BB$280))</f>
        <v>#REF!</v>
      </c>
    </row>
    <row r="246" spans="2:55" ht="15">
      <c r="B246" s="95" t="s">
        <v>1041</v>
      </c>
      <c r="C246" s="96" t="s">
        <v>747</v>
      </c>
      <c r="D246" s="97">
        <v>1121100040</v>
      </c>
      <c r="E246" s="15" t="s">
        <v>1327</v>
      </c>
      <c r="F246" s="37">
        <v>9</v>
      </c>
      <c r="G246" s="37">
        <v>7</v>
      </c>
      <c r="H246" s="37">
        <v>9</v>
      </c>
      <c r="I246" s="4">
        <f t="shared" si="54"/>
        <v>25</v>
      </c>
      <c r="J246" s="5">
        <f>IF(E246="","",RANK(I246,I$7:I$280))</f>
        <v>235</v>
      </c>
      <c r="K246" s="15"/>
      <c r="L246" s="16"/>
      <c r="M246" s="16"/>
      <c r="N246" s="16"/>
      <c r="O246" s="5"/>
      <c r="P246" s="5">
        <f>IF(K246="","",RANK(O246,O$7:O$280))</f>
      </c>
      <c r="Q246" s="31"/>
      <c r="R246" s="3" t="e">
        <f>Q246+#REF!</f>
        <v>#REF!</v>
      </c>
      <c r="S246" s="5" t="e">
        <f>IF(R246=0,"",RANK(R246,R$7:R$280))</f>
        <v>#REF!</v>
      </c>
      <c r="T246" s="15"/>
      <c r="U246" s="16"/>
      <c r="V246" s="16"/>
      <c r="W246" s="16"/>
      <c r="X246" s="4">
        <f t="shared" si="65"/>
        <v>0</v>
      </c>
      <c r="Y246" s="5">
        <f>IF(T246="","",RANK(X246,X$7:X$280))</f>
      </c>
      <c r="Z246" s="31">
        <f>IF(Y246="",0,X$281+1-Y246)</f>
        <v>0</v>
      </c>
      <c r="AA246" s="3" t="e">
        <f t="shared" si="66"/>
        <v>#REF!</v>
      </c>
      <c r="AB246" s="5" t="e">
        <f>IF(AA246=0,"",RANK(AA246,AA$7:AA$280))</f>
        <v>#REF!</v>
      </c>
      <c r="AC246" s="15"/>
      <c r="AD246" s="16"/>
      <c r="AE246" s="16"/>
      <c r="AF246" s="16"/>
      <c r="AG246" s="5"/>
      <c r="AH246" s="5">
        <f>IF(AC246="","",RANK(AG246,AG$7:AG$280))</f>
      </c>
      <c r="AI246" s="34"/>
      <c r="AJ246" s="3" t="e">
        <f t="shared" si="68"/>
        <v>#REF!</v>
      </c>
      <c r="AK246" s="5" t="e">
        <f>IF(AJ246=0,"",RANK(AJ246,AJ$7:AJ$280))</f>
        <v>#REF!</v>
      </c>
      <c r="AL246" s="15"/>
      <c r="AM246" s="16"/>
      <c r="AN246" s="16"/>
      <c r="AO246" s="16"/>
      <c r="AP246" s="4">
        <f t="shared" si="58"/>
        <v>0</v>
      </c>
      <c r="AQ246" s="5">
        <f>IF(AL246="","",RANK(AP246,AP$7:AP$280))</f>
      </c>
      <c r="AR246" s="31">
        <f>IF(AQ246="",0,AP$281+1-AQ246)</f>
        <v>0</v>
      </c>
      <c r="AS246" s="3" t="e">
        <f t="shared" si="59"/>
        <v>#REF!</v>
      </c>
      <c r="AT246" s="5" t="e">
        <f>IF(AS246=0,"",RANK(AS246,AS$7:AS$280))</f>
        <v>#REF!</v>
      </c>
      <c r="AU246" s="15"/>
      <c r="AV246" s="16"/>
      <c r="AW246" s="16"/>
      <c r="AX246" s="16"/>
      <c r="AY246" s="5">
        <f t="shared" si="51"/>
        <v>0</v>
      </c>
      <c r="AZ246" s="5">
        <f>IF(AU246="","",RANK(AY246,AY$8:AY$280))</f>
      </c>
      <c r="BA246" s="42">
        <f>IF(AZ246="",0,AY$281+1-AZ246)</f>
        <v>0</v>
      </c>
      <c r="BB246" s="3" t="e">
        <f t="shared" si="61"/>
        <v>#REF!</v>
      </c>
      <c r="BC246" s="62" t="e">
        <f>IF(BB246=0,"",RANK(BB246,BB$8:BB$280))</f>
        <v>#REF!</v>
      </c>
    </row>
    <row r="247" spans="2:55" ht="15">
      <c r="B247" s="95" t="s">
        <v>120</v>
      </c>
      <c r="C247" s="96" t="s">
        <v>186</v>
      </c>
      <c r="D247" s="97">
        <v>1121840001</v>
      </c>
      <c r="E247" s="15" t="s">
        <v>1328</v>
      </c>
      <c r="F247" s="37">
        <v>11</v>
      </c>
      <c r="G247" s="37">
        <v>10</v>
      </c>
      <c r="H247" s="37">
        <v>13</v>
      </c>
      <c r="I247" s="4">
        <f t="shared" si="54"/>
        <v>34</v>
      </c>
      <c r="J247" s="5">
        <f>IF(E247="","",RANK(I247,I$7:I$280))</f>
        <v>196</v>
      </c>
      <c r="K247" s="15"/>
      <c r="L247" s="16"/>
      <c r="M247" s="16"/>
      <c r="N247" s="16"/>
      <c r="O247" s="5">
        <f>SUM(L247:N247)</f>
        <v>0</v>
      </c>
      <c r="P247" s="5">
        <f>IF(K247="","",RANK(O247,O$7:O$280))</f>
      </c>
      <c r="Q247" s="31">
        <f>IF(P247="",0,O$281+1-P247)</f>
        <v>0</v>
      </c>
      <c r="R247" s="3" t="e">
        <f>Q247+#REF!</f>
        <v>#REF!</v>
      </c>
      <c r="S247" s="5" t="e">
        <f>IF(R247=0,"",RANK(R247,R$7:R$280))</f>
        <v>#REF!</v>
      </c>
      <c r="T247" s="15"/>
      <c r="U247" s="16"/>
      <c r="V247" s="16"/>
      <c r="W247" s="16"/>
      <c r="X247" s="4">
        <f t="shared" si="65"/>
        <v>0</v>
      </c>
      <c r="Y247" s="5">
        <f>IF(T247="","",RANK(X247,X$7:X$280))</f>
      </c>
      <c r="Z247" s="31">
        <f>IF(Y247="",0,X$281+1-Y247)</f>
        <v>0</v>
      </c>
      <c r="AA247" s="3" t="e">
        <f t="shared" si="66"/>
        <v>#REF!</v>
      </c>
      <c r="AB247" s="5" t="e">
        <f>IF(AA247=0,"",RANK(AA247,AA$7:AA$280))</f>
        <v>#REF!</v>
      </c>
      <c r="AC247" s="15"/>
      <c r="AD247" s="16"/>
      <c r="AE247" s="16"/>
      <c r="AF247" s="16"/>
      <c r="AG247" s="5">
        <f aca="true" t="shared" si="69" ref="AG247:AG278">SUM(AD247:AF247)</f>
        <v>0</v>
      </c>
      <c r="AH247" s="5">
        <f>IF(AC247="","",RANK(AG247,AG$7:AG$280))</f>
      </c>
      <c r="AI247" s="32">
        <f>IF(AH247="",0,AG$281+1-AH247)</f>
        <v>0</v>
      </c>
      <c r="AJ247" s="3" t="e">
        <f t="shared" si="68"/>
        <v>#REF!</v>
      </c>
      <c r="AK247" s="5" t="e">
        <f>IF(AJ247=0,"",RANK(AJ247,AJ$7:AJ$280))</f>
        <v>#REF!</v>
      </c>
      <c r="AL247" s="15"/>
      <c r="AM247" s="16"/>
      <c r="AN247" s="16"/>
      <c r="AO247" s="16"/>
      <c r="AP247" s="4">
        <f t="shared" si="58"/>
        <v>0</v>
      </c>
      <c r="AQ247" s="5">
        <f>IF(AL247="","",RANK(AP247,AP$7:AP$280))</f>
      </c>
      <c r="AR247" s="31">
        <f>IF(AQ247="",0,AP$281+1-AQ247)</f>
        <v>0</v>
      </c>
      <c r="AS247" s="3" t="e">
        <f t="shared" si="59"/>
        <v>#REF!</v>
      </c>
      <c r="AT247" s="5" t="e">
        <f>IF(AS247=0,"",RANK(AS247,AS$7:AS$280))</f>
        <v>#REF!</v>
      </c>
      <c r="AU247" s="15"/>
      <c r="AV247" s="16"/>
      <c r="AW247" s="16"/>
      <c r="AX247" s="16"/>
      <c r="AY247" s="5">
        <f t="shared" si="51"/>
        <v>0</v>
      </c>
      <c r="AZ247" s="5">
        <f>IF(AU247="","",RANK(AY247,AY$8:AY$280))</f>
      </c>
      <c r="BA247" s="42">
        <f>IF(AZ247="",0,AY$281+1-AZ247)</f>
        <v>0</v>
      </c>
      <c r="BB247" s="3" t="e">
        <f t="shared" si="61"/>
        <v>#REF!</v>
      </c>
      <c r="BC247" s="62" t="e">
        <f>IF(BB247=0,"",RANK(BB247,BB$8:BB$280))</f>
        <v>#REF!</v>
      </c>
    </row>
    <row r="248" spans="2:55" ht="15">
      <c r="B248" s="95" t="s">
        <v>121</v>
      </c>
      <c r="C248" s="96" t="s">
        <v>186</v>
      </c>
      <c r="D248" s="97">
        <v>1121840003</v>
      </c>
      <c r="E248" s="15" t="s">
        <v>1329</v>
      </c>
      <c r="F248" s="37">
        <v>12</v>
      </c>
      <c r="G248" s="37">
        <v>12</v>
      </c>
      <c r="H248" s="37">
        <v>14</v>
      </c>
      <c r="I248" s="4">
        <f t="shared" si="54"/>
        <v>38</v>
      </c>
      <c r="J248" s="5">
        <f>IF(E248="","",RANK(I248,I$7:I$280))</f>
        <v>125</v>
      </c>
      <c r="K248" s="15"/>
      <c r="L248" s="16"/>
      <c r="M248" s="16"/>
      <c r="N248" s="16"/>
      <c r="O248" s="5">
        <f>SUM(L248:N248)</f>
        <v>0</v>
      </c>
      <c r="P248" s="5">
        <f>IF(K248="","",RANK(O248,O$7:O$280))</f>
      </c>
      <c r="Q248" s="31">
        <f>IF(P248="",0,O$281+1-P248)</f>
        <v>0</v>
      </c>
      <c r="R248" s="3" t="e">
        <f>Q248+#REF!</f>
        <v>#REF!</v>
      </c>
      <c r="S248" s="5" t="e">
        <f>IF(R248=0,"",RANK(R248,R$7:R$280))</f>
        <v>#REF!</v>
      </c>
      <c r="T248" s="15"/>
      <c r="U248" s="16"/>
      <c r="V248" s="16"/>
      <c r="W248" s="16"/>
      <c r="X248" s="4">
        <f t="shared" si="65"/>
        <v>0</v>
      </c>
      <c r="Y248" s="5">
        <f>IF(T248="","",RANK(X248,X$7:X$280))</f>
      </c>
      <c r="Z248" s="31">
        <f>IF(Y248="",0,X$281+1-Y248)</f>
        <v>0</v>
      </c>
      <c r="AA248" s="3" t="e">
        <f t="shared" si="66"/>
        <v>#REF!</v>
      </c>
      <c r="AB248" s="5" t="e">
        <f>IF(AA248=0,"",RANK(AA248,AA$7:AA$280))</f>
        <v>#REF!</v>
      </c>
      <c r="AC248" s="15"/>
      <c r="AD248" s="16"/>
      <c r="AE248" s="16"/>
      <c r="AF248" s="16"/>
      <c r="AG248" s="5">
        <f t="shared" si="69"/>
        <v>0</v>
      </c>
      <c r="AH248" s="5">
        <f>IF(AC248="","",RANK(AG248,AG$7:AG$280))</f>
      </c>
      <c r="AI248" s="32">
        <f>IF(AH248="",0,AG$281+1-AH248)</f>
        <v>0</v>
      </c>
      <c r="AJ248" s="3" t="e">
        <f t="shared" si="68"/>
        <v>#REF!</v>
      </c>
      <c r="AK248" s="5" t="e">
        <f>IF(AJ248=0,"",RANK(AJ248,AJ$7:AJ$280))</f>
        <v>#REF!</v>
      </c>
      <c r="AL248" s="15"/>
      <c r="AM248" s="16"/>
      <c r="AN248" s="16"/>
      <c r="AO248" s="16"/>
      <c r="AP248" s="4">
        <f t="shared" si="58"/>
        <v>0</v>
      </c>
      <c r="AQ248" s="5">
        <f>IF(AL248="","",RANK(AP248,AP$7:AP$280))</f>
      </c>
      <c r="AR248" s="31">
        <f>IF(AQ248="",0,AP$281+1-AQ248)</f>
        <v>0</v>
      </c>
      <c r="AS248" s="3" t="e">
        <f t="shared" si="59"/>
        <v>#REF!</v>
      </c>
      <c r="AT248" s="5" t="e">
        <f>IF(AS248=0,"",RANK(AS248,AS$7:AS$280))</f>
        <v>#REF!</v>
      </c>
      <c r="AU248" s="15"/>
      <c r="AV248" s="16"/>
      <c r="AW248" s="16"/>
      <c r="AX248" s="16"/>
      <c r="AY248" s="5">
        <f t="shared" si="51"/>
        <v>0</v>
      </c>
      <c r="AZ248" s="5">
        <f>IF(AU248="","",RANK(AY248,AY$8:AY$280))</f>
      </c>
      <c r="BA248" s="42">
        <f>IF(AZ248="",0,AY$281+1-AZ248)</f>
        <v>0</v>
      </c>
      <c r="BB248" s="3" t="e">
        <f t="shared" si="61"/>
        <v>#REF!</v>
      </c>
      <c r="BC248" s="62" t="e">
        <f>IF(BB248=0,"",RANK(BB248,BB$8:BB$280))</f>
        <v>#REF!</v>
      </c>
    </row>
    <row r="249" spans="2:55" ht="15">
      <c r="B249" s="95" t="s">
        <v>185</v>
      </c>
      <c r="C249" s="96" t="s">
        <v>186</v>
      </c>
      <c r="D249" s="97">
        <v>1121840004</v>
      </c>
      <c r="E249" s="15" t="s">
        <v>1330</v>
      </c>
      <c r="F249" s="37">
        <v>19</v>
      </c>
      <c r="G249" s="37">
        <v>18</v>
      </c>
      <c r="H249" s="37">
        <v>19</v>
      </c>
      <c r="I249" s="4">
        <f t="shared" si="54"/>
        <v>56</v>
      </c>
      <c r="J249" s="5">
        <f>IF(E249="","",RANK(I249,I$7:I$280))</f>
        <v>1</v>
      </c>
      <c r="K249" s="15"/>
      <c r="L249" s="16"/>
      <c r="M249" s="16"/>
      <c r="N249" s="16"/>
      <c r="O249" s="5">
        <f>SUM(L249:N249)</f>
        <v>0</v>
      </c>
      <c r="P249" s="5">
        <f>IF(K249="","",RANK(O249,O$7:O$280))</f>
      </c>
      <c r="Q249" s="31">
        <f>IF(P249="",0,O$281+1-P249)</f>
        <v>0</v>
      </c>
      <c r="R249" s="3" t="e">
        <f>Q249+#REF!</f>
        <v>#REF!</v>
      </c>
      <c r="S249" s="5" t="e">
        <f>IF(R249=0,"",RANK(R249,R$7:R$280))</f>
        <v>#REF!</v>
      </c>
      <c r="T249" s="15"/>
      <c r="U249" s="16"/>
      <c r="V249" s="16"/>
      <c r="W249" s="16"/>
      <c r="X249" s="4">
        <f t="shared" si="65"/>
        <v>0</v>
      </c>
      <c r="Y249" s="5">
        <f>IF(T249="","",RANK(X249,X$7:X$280))</f>
      </c>
      <c r="Z249" s="31">
        <f>IF(Y249="",0,X$281+1-Y249)</f>
        <v>0</v>
      </c>
      <c r="AA249" s="3" t="e">
        <f t="shared" si="66"/>
        <v>#REF!</v>
      </c>
      <c r="AB249" s="5" t="e">
        <f>IF(AA249=0,"",RANK(AA249,AA$7:AA$280))</f>
        <v>#REF!</v>
      </c>
      <c r="AC249" s="15"/>
      <c r="AD249" s="16"/>
      <c r="AE249" s="16"/>
      <c r="AF249" s="16"/>
      <c r="AG249" s="5">
        <f t="shared" si="69"/>
        <v>0</v>
      </c>
      <c r="AH249" s="5">
        <f>IF(AC249="","",RANK(AG249,AG$7:AG$280))</f>
      </c>
      <c r="AI249" s="32">
        <f>IF(AH249="",0,AG$281+1-AH249)</f>
        <v>0</v>
      </c>
      <c r="AJ249" s="3" t="e">
        <f t="shared" si="68"/>
        <v>#REF!</v>
      </c>
      <c r="AK249" s="5" t="e">
        <f>IF(AJ249=0,"",RANK(AJ249,AJ$7:AJ$280))</f>
        <v>#REF!</v>
      </c>
      <c r="AL249" s="15"/>
      <c r="AM249" s="16"/>
      <c r="AN249" s="16"/>
      <c r="AO249" s="16"/>
      <c r="AP249" s="4">
        <f t="shared" si="58"/>
        <v>0</v>
      </c>
      <c r="AQ249" s="5">
        <f>IF(AL249="","",RANK(AP249,AP$7:AP$280))</f>
      </c>
      <c r="AR249" s="31">
        <f>IF(AQ249="",0,AP$281+1-AQ249)</f>
        <v>0</v>
      </c>
      <c r="AS249" s="3" t="e">
        <f t="shared" si="59"/>
        <v>#REF!</v>
      </c>
      <c r="AT249" s="5" t="e">
        <f>IF(AS249=0,"",RANK(AS249,AS$7:AS$280))</f>
        <v>#REF!</v>
      </c>
      <c r="AU249" s="15"/>
      <c r="AV249" s="16"/>
      <c r="AW249" s="16"/>
      <c r="AX249" s="16"/>
      <c r="AY249" s="5">
        <f t="shared" si="51"/>
        <v>0</v>
      </c>
      <c r="AZ249" s="5">
        <f>IF(AU249="","",RANK(AY249,AY$8:AY$280))</f>
      </c>
      <c r="BA249" s="42">
        <f>IF(AZ249="",0,AY$281+1-AZ249)</f>
        <v>0</v>
      </c>
      <c r="BB249" s="3" t="e">
        <f t="shared" si="61"/>
        <v>#REF!</v>
      </c>
      <c r="BC249" s="62" t="e">
        <f>IF(BB249=0,"",RANK(BB249,BB$8:BB$280))</f>
        <v>#REF!</v>
      </c>
    </row>
    <row r="250" spans="2:55" ht="15">
      <c r="B250" s="95" t="s">
        <v>122</v>
      </c>
      <c r="C250" s="96" t="s">
        <v>186</v>
      </c>
      <c r="D250" s="97">
        <v>1121840006</v>
      </c>
      <c r="E250" s="15" t="s">
        <v>1331</v>
      </c>
      <c r="F250" s="37">
        <v>13</v>
      </c>
      <c r="G250" s="37">
        <v>13</v>
      </c>
      <c r="H250" s="37">
        <v>13</v>
      </c>
      <c r="I250" s="4">
        <f t="shared" si="54"/>
        <v>39</v>
      </c>
      <c r="J250" s="5">
        <f>IF(E250="","",RANK(I250,I$7:I$280))</f>
        <v>112</v>
      </c>
      <c r="K250" s="15"/>
      <c r="L250" s="16"/>
      <c r="M250" s="16"/>
      <c r="N250" s="16"/>
      <c r="O250" s="5">
        <f>SUM(L250:N250)</f>
        <v>0</v>
      </c>
      <c r="P250" s="5">
        <f>IF(K250="","",RANK(O250,O$7:O$280))</f>
      </c>
      <c r="Q250" s="31">
        <f>IF(P250="",0,O$281+1-P250)</f>
        <v>0</v>
      </c>
      <c r="R250" s="3" t="e">
        <f>Q250+#REF!</f>
        <v>#REF!</v>
      </c>
      <c r="S250" s="5" t="e">
        <f>IF(R250=0,"",RANK(R250,R$7:R$280))</f>
        <v>#REF!</v>
      </c>
      <c r="T250" s="15"/>
      <c r="U250" s="16"/>
      <c r="V250" s="16"/>
      <c r="W250" s="16"/>
      <c r="X250" s="4">
        <f t="shared" si="65"/>
        <v>0</v>
      </c>
      <c r="Y250" s="5">
        <f>IF(T250="","",RANK(X250,X$7:X$280))</f>
      </c>
      <c r="Z250" s="31">
        <f>IF(Y250="",0,X$281+1-Y250)</f>
        <v>0</v>
      </c>
      <c r="AA250" s="3" t="e">
        <f t="shared" si="66"/>
        <v>#REF!</v>
      </c>
      <c r="AB250" s="5" t="e">
        <f>IF(AA250=0,"",RANK(AA250,AA$7:AA$280))</f>
        <v>#REF!</v>
      </c>
      <c r="AC250" s="15"/>
      <c r="AD250" s="16"/>
      <c r="AE250" s="16"/>
      <c r="AF250" s="16"/>
      <c r="AG250" s="5">
        <f t="shared" si="69"/>
        <v>0</v>
      </c>
      <c r="AH250" s="5">
        <f>IF(AC250="","",RANK(AG250,AG$7:AG$280))</f>
      </c>
      <c r="AI250" s="32">
        <f>IF(AH250="",0,AG$281+1-AH250)</f>
        <v>0</v>
      </c>
      <c r="AJ250" s="3" t="e">
        <f t="shared" si="68"/>
        <v>#REF!</v>
      </c>
      <c r="AK250" s="5" t="e">
        <f>IF(AJ250=0,"",RANK(AJ250,AJ$7:AJ$280))</f>
        <v>#REF!</v>
      </c>
      <c r="AL250" s="15"/>
      <c r="AM250" s="16"/>
      <c r="AN250" s="16"/>
      <c r="AO250" s="16"/>
      <c r="AP250" s="4">
        <f t="shared" si="58"/>
        <v>0</v>
      </c>
      <c r="AQ250" s="5">
        <f>IF(AL250="","",RANK(AP250,AP$7:AP$280))</f>
      </c>
      <c r="AR250" s="31">
        <f>IF(AQ250="",0,AP$281+1-AQ250)</f>
        <v>0</v>
      </c>
      <c r="AS250" s="3" t="e">
        <f t="shared" si="59"/>
        <v>#REF!</v>
      </c>
      <c r="AT250" s="5" t="e">
        <f>IF(AS250=0,"",RANK(AS250,AS$7:AS$280))</f>
        <v>#REF!</v>
      </c>
      <c r="AU250" s="15"/>
      <c r="AV250" s="16"/>
      <c r="AW250" s="16"/>
      <c r="AX250" s="16"/>
      <c r="AY250" s="5">
        <f aca="true" t="shared" si="70" ref="AY250:AY278">SUM(AV250:AX250)</f>
        <v>0</v>
      </c>
      <c r="AZ250" s="5">
        <f>IF(AU250="","",RANK(AY250,AY$8:AY$280))</f>
      </c>
      <c r="BA250" s="42">
        <f>IF(AZ250="",0,AY$281+1-AZ250)</f>
        <v>0</v>
      </c>
      <c r="BB250" s="3" t="e">
        <f t="shared" si="61"/>
        <v>#REF!</v>
      </c>
      <c r="BC250" s="62" t="e">
        <f>IF(BB250=0,"",RANK(BB250,BB$8:BB$280))</f>
        <v>#REF!</v>
      </c>
    </row>
    <row r="251" spans="2:55" ht="15">
      <c r="B251" s="95" t="s">
        <v>123</v>
      </c>
      <c r="C251" s="96" t="s">
        <v>186</v>
      </c>
      <c r="D251" s="97">
        <v>1121840008</v>
      </c>
      <c r="E251" s="15" t="s">
        <v>1332</v>
      </c>
      <c r="F251" s="37">
        <v>14</v>
      </c>
      <c r="G251" s="37">
        <v>13</v>
      </c>
      <c r="H251" s="37">
        <v>14</v>
      </c>
      <c r="I251" s="4">
        <f t="shared" si="54"/>
        <v>41</v>
      </c>
      <c r="J251" s="5">
        <f>IF(E251="","",RANK(I251,I$7:I$280))</f>
        <v>87</v>
      </c>
      <c r="K251" s="15"/>
      <c r="L251" s="16"/>
      <c r="M251" s="16"/>
      <c r="N251" s="16"/>
      <c r="O251" s="5"/>
      <c r="P251" s="5">
        <f>IF(K251="","",RANK(O251,O$7:O$280))</f>
      </c>
      <c r="Q251" s="31">
        <f>IF(P251="",0,O$281+1-P251)</f>
        <v>0</v>
      </c>
      <c r="R251" s="3" t="e">
        <f>Q251+#REF!</f>
        <v>#REF!</v>
      </c>
      <c r="S251" s="5" t="e">
        <f>IF(R251=0,"",RANK(R251,R$7:R$280))</f>
        <v>#REF!</v>
      </c>
      <c r="T251" s="15"/>
      <c r="U251" s="16"/>
      <c r="V251" s="16"/>
      <c r="W251" s="16"/>
      <c r="X251" s="4">
        <f t="shared" si="65"/>
        <v>0</v>
      </c>
      <c r="Y251" s="5">
        <f>IF(T251="","",RANK(X251,X$7:X$280))</f>
      </c>
      <c r="Z251" s="31">
        <f>IF(Y251="",0,X$281+1-Y251)</f>
        <v>0</v>
      </c>
      <c r="AA251" s="3" t="e">
        <f t="shared" si="66"/>
        <v>#REF!</v>
      </c>
      <c r="AB251" s="5" t="e">
        <f>IF(AA251=0,"",RANK(AA251,AA$7:AA$280))</f>
        <v>#REF!</v>
      </c>
      <c r="AC251" s="15"/>
      <c r="AD251" s="16"/>
      <c r="AE251" s="16"/>
      <c r="AF251" s="16"/>
      <c r="AG251" s="5">
        <f t="shared" si="69"/>
        <v>0</v>
      </c>
      <c r="AH251" s="5">
        <f>IF(AC251="","",RANK(AG251,AG$7:AG$280))</f>
      </c>
      <c r="AI251" s="32">
        <f>IF(AH251="",0,AG$281+1-AH251)</f>
        <v>0</v>
      </c>
      <c r="AJ251" s="3" t="e">
        <f t="shared" si="68"/>
        <v>#REF!</v>
      </c>
      <c r="AK251" s="5" t="e">
        <f>IF(AJ251=0,"",RANK(AJ251,AJ$7:AJ$280))</f>
        <v>#REF!</v>
      </c>
      <c r="AL251" s="15"/>
      <c r="AM251" s="16"/>
      <c r="AN251" s="16"/>
      <c r="AO251" s="16"/>
      <c r="AP251" s="4">
        <f t="shared" si="58"/>
        <v>0</v>
      </c>
      <c r="AQ251" s="5">
        <f>IF(AL251="","",RANK(AP251,AP$7:AP$280))</f>
      </c>
      <c r="AR251" s="31">
        <f>IF(AQ251="",0,AP$281+1-AQ251)</f>
        <v>0</v>
      </c>
      <c r="AS251" s="3" t="e">
        <f t="shared" si="59"/>
        <v>#REF!</v>
      </c>
      <c r="AT251" s="5" t="e">
        <f>IF(AS251=0,"",RANK(AS251,AS$7:AS$280))</f>
        <v>#REF!</v>
      </c>
      <c r="AU251" s="15"/>
      <c r="AV251" s="16"/>
      <c r="AW251" s="16"/>
      <c r="AX251" s="16"/>
      <c r="AY251" s="5">
        <f t="shared" si="70"/>
        <v>0</v>
      </c>
      <c r="AZ251" s="5">
        <f>IF(AU251="","",RANK(AY251,AY$8:AY$280))</f>
      </c>
      <c r="BA251" s="42">
        <f>IF(AZ251="",0,AY$281+1-AZ251)</f>
        <v>0</v>
      </c>
      <c r="BB251" s="3" t="e">
        <f t="shared" si="61"/>
        <v>#REF!</v>
      </c>
      <c r="BC251" s="62" t="e">
        <f>IF(BB251=0,"",RANK(BB251,BB$8:BB$280))</f>
        <v>#REF!</v>
      </c>
    </row>
    <row r="252" spans="2:55" ht="15">
      <c r="B252" s="95" t="s">
        <v>129</v>
      </c>
      <c r="C252" s="96" t="s">
        <v>186</v>
      </c>
      <c r="D252" s="97">
        <v>1121840009</v>
      </c>
      <c r="E252" s="15" t="s">
        <v>1333</v>
      </c>
      <c r="F252" s="37">
        <v>10</v>
      </c>
      <c r="G252" s="37">
        <v>11</v>
      </c>
      <c r="H252" s="37">
        <v>12</v>
      </c>
      <c r="I252" s="4">
        <f t="shared" si="54"/>
        <v>33</v>
      </c>
      <c r="J252" s="5">
        <f>IF(E252="","",RANK(I252,I$7:I$280))</f>
        <v>207</v>
      </c>
      <c r="K252" s="15"/>
      <c r="L252" s="16"/>
      <c r="M252" s="16"/>
      <c r="N252" s="16"/>
      <c r="O252" s="5"/>
      <c r="P252" s="5">
        <f>IF(K252="","",RANK(O252,O$7:O$280))</f>
      </c>
      <c r="Q252" s="31">
        <f>IF(P252="",0,O$281+1-P252)</f>
        <v>0</v>
      </c>
      <c r="R252" s="3" t="e">
        <f>Q252+#REF!</f>
        <v>#REF!</v>
      </c>
      <c r="S252" s="5" t="e">
        <f>IF(R252=0,"",RANK(R252,R$7:R$280))</f>
        <v>#REF!</v>
      </c>
      <c r="T252" s="15"/>
      <c r="U252" s="16"/>
      <c r="V252" s="16"/>
      <c r="W252" s="16"/>
      <c r="X252" s="4">
        <f t="shared" si="65"/>
        <v>0</v>
      </c>
      <c r="Y252" s="5">
        <f>IF(T252="","",RANK(X252,X$7:X$280))</f>
      </c>
      <c r="Z252" s="31">
        <f>IF(Y252="",0,X$281+1-Y252)</f>
        <v>0</v>
      </c>
      <c r="AA252" s="3" t="e">
        <f t="shared" si="66"/>
        <v>#REF!</v>
      </c>
      <c r="AB252" s="5" t="e">
        <f>IF(AA252=0,"",RANK(AA252,AA$7:AA$280))</f>
        <v>#REF!</v>
      </c>
      <c r="AC252" s="15"/>
      <c r="AD252" s="16"/>
      <c r="AE252" s="16"/>
      <c r="AF252" s="16"/>
      <c r="AG252" s="5">
        <f t="shared" si="69"/>
        <v>0</v>
      </c>
      <c r="AH252" s="5">
        <f>IF(AC252="","",RANK(AG252,AG$7:AG$280))</f>
      </c>
      <c r="AI252" s="32">
        <f>IF(AH252="",0,AG$281+1-AH252)</f>
        <v>0</v>
      </c>
      <c r="AJ252" s="3" t="e">
        <f t="shared" si="68"/>
        <v>#REF!</v>
      </c>
      <c r="AK252" s="5" t="e">
        <f>IF(AJ252=0,"",RANK(AJ252,AJ$7:AJ$280))</f>
        <v>#REF!</v>
      </c>
      <c r="AL252" s="15"/>
      <c r="AM252" s="16"/>
      <c r="AN252" s="16"/>
      <c r="AO252" s="16"/>
      <c r="AP252" s="4">
        <f t="shared" si="58"/>
        <v>0</v>
      </c>
      <c r="AQ252" s="5">
        <f>IF(AL252="","",RANK(AP252,AP$7:AP$280))</f>
      </c>
      <c r="AR252" s="31">
        <f>IF(AQ252="",0,AP$281+1-AQ252)</f>
        <v>0</v>
      </c>
      <c r="AS252" s="3" t="e">
        <f t="shared" si="59"/>
        <v>#REF!</v>
      </c>
      <c r="AT252" s="5" t="e">
        <f>IF(AS252=0,"",RANK(AS252,AS$7:AS$280))</f>
        <v>#REF!</v>
      </c>
      <c r="AU252" s="15"/>
      <c r="AV252" s="16"/>
      <c r="AW252" s="16"/>
      <c r="AX252" s="16"/>
      <c r="AY252" s="5">
        <f t="shared" si="70"/>
        <v>0</v>
      </c>
      <c r="AZ252" s="5">
        <f>IF(AU252="","",RANK(AY252,AY$8:AY$280))</f>
      </c>
      <c r="BA252" s="42">
        <f>IF(AZ252="",0,AY$281+1-AZ252)</f>
        <v>0</v>
      </c>
      <c r="BB252" s="3" t="e">
        <f t="shared" si="61"/>
        <v>#REF!</v>
      </c>
      <c r="BC252" s="62" t="e">
        <f>IF(BB252=0,"",RANK(BB252,BB$8:BB$280))</f>
        <v>#REF!</v>
      </c>
    </row>
    <row r="253" spans="2:55" ht="15">
      <c r="B253" s="95" t="s">
        <v>180</v>
      </c>
      <c r="C253" s="96" t="s">
        <v>186</v>
      </c>
      <c r="D253" s="97">
        <v>1121840013</v>
      </c>
      <c r="E253" s="15" t="s">
        <v>1334</v>
      </c>
      <c r="F253" s="37">
        <v>12</v>
      </c>
      <c r="G253" s="37">
        <v>10</v>
      </c>
      <c r="H253" s="37">
        <v>14</v>
      </c>
      <c r="I253" s="4">
        <f t="shared" si="54"/>
        <v>36</v>
      </c>
      <c r="J253" s="5">
        <f>IF(E253="","",RANK(I253,I$7:I$280))</f>
        <v>162</v>
      </c>
      <c r="K253" s="15"/>
      <c r="L253" s="16"/>
      <c r="M253" s="16"/>
      <c r="N253" s="16"/>
      <c r="O253" s="6">
        <f aca="true" t="shared" si="71" ref="O253:O278">SUM(L253:N253)</f>
        <v>0</v>
      </c>
      <c r="P253" s="5">
        <f>IF(K253="","",RANK(O253,O$7:O$280))</f>
      </c>
      <c r="Q253" s="31">
        <f>IF(P253="",0,O$281+1-P253)</f>
        <v>0</v>
      </c>
      <c r="R253" s="3" t="e">
        <f>Q253+#REF!</f>
        <v>#REF!</v>
      </c>
      <c r="S253" s="5" t="e">
        <f>IF(R253=0,"",RANK(R253,R$7:R$280))</f>
        <v>#REF!</v>
      </c>
      <c r="T253" s="15"/>
      <c r="U253" s="16"/>
      <c r="V253" s="16"/>
      <c r="W253" s="16"/>
      <c r="X253" s="4">
        <f t="shared" si="65"/>
        <v>0</v>
      </c>
      <c r="Y253" s="5">
        <f>IF(T253="","",RANK(X253,X$7:X$280))</f>
      </c>
      <c r="Z253" s="31">
        <f>IF(Y253="",0,X$281+1-Y253)</f>
        <v>0</v>
      </c>
      <c r="AA253" s="3" t="e">
        <f t="shared" si="66"/>
        <v>#REF!</v>
      </c>
      <c r="AB253" s="5" t="e">
        <f>IF(AA253=0,"",RANK(AA253,AA$7:AA$280))</f>
        <v>#REF!</v>
      </c>
      <c r="AC253" s="15"/>
      <c r="AD253" s="16"/>
      <c r="AE253" s="16"/>
      <c r="AF253" s="16"/>
      <c r="AG253" s="5">
        <f t="shared" si="69"/>
        <v>0</v>
      </c>
      <c r="AH253" s="5">
        <f>IF(AC253="","",RANK(AG253,AG$7:AG$280))</f>
      </c>
      <c r="AI253" s="34"/>
      <c r="AJ253" s="3" t="e">
        <f t="shared" si="68"/>
        <v>#REF!</v>
      </c>
      <c r="AK253" s="5" t="e">
        <f>IF(AJ253=0,"",RANK(AJ253,AJ$7:AJ$280))</f>
        <v>#REF!</v>
      </c>
      <c r="AL253" s="15"/>
      <c r="AM253" s="16"/>
      <c r="AN253" s="16"/>
      <c r="AO253" s="16"/>
      <c r="AP253" s="4">
        <f t="shared" si="58"/>
        <v>0</v>
      </c>
      <c r="AQ253" s="5">
        <f>IF(AL253="","",RANK(AP253,AP$7:AP$280))</f>
      </c>
      <c r="AR253" s="31">
        <f>IF(AQ253="",0,AP$281+1-AQ253)</f>
        <v>0</v>
      </c>
      <c r="AS253" s="3" t="e">
        <f t="shared" si="59"/>
        <v>#REF!</v>
      </c>
      <c r="AT253" s="5" t="e">
        <f>IF(AS253=0,"",RANK(AS253,AS$7:AS$280))</f>
        <v>#REF!</v>
      </c>
      <c r="AU253" s="15"/>
      <c r="AV253" s="16"/>
      <c r="AW253" s="16"/>
      <c r="AX253" s="16"/>
      <c r="AY253" s="5">
        <f t="shared" si="70"/>
        <v>0</v>
      </c>
      <c r="AZ253" s="5">
        <f>IF(AU253="","",RANK(AY253,AY$8:AY$280))</f>
      </c>
      <c r="BA253" s="42">
        <f>IF(AZ253="",0,AY$281+1-AZ253)</f>
        <v>0</v>
      </c>
      <c r="BB253" s="3" t="e">
        <f t="shared" si="61"/>
        <v>#REF!</v>
      </c>
      <c r="BC253" s="62" t="e">
        <f>IF(BB253=0,"",RANK(BB253,BB$8:BB$280))</f>
        <v>#REF!</v>
      </c>
    </row>
    <row r="254" spans="2:55" ht="15">
      <c r="B254" s="95" t="s">
        <v>176</v>
      </c>
      <c r="C254" s="96" t="s">
        <v>186</v>
      </c>
      <c r="D254" s="97">
        <v>1121840017</v>
      </c>
      <c r="E254" s="36" t="s">
        <v>1335</v>
      </c>
      <c r="F254" s="37">
        <v>11</v>
      </c>
      <c r="G254" s="37">
        <v>10</v>
      </c>
      <c r="H254" s="37">
        <v>12</v>
      </c>
      <c r="I254" s="4">
        <f t="shared" si="54"/>
        <v>33</v>
      </c>
      <c r="J254" s="5">
        <f>IF(E254="","",RANK(I254,I$7:I$280))</f>
        <v>207</v>
      </c>
      <c r="K254" s="15"/>
      <c r="L254" s="16"/>
      <c r="M254" s="16"/>
      <c r="N254" s="16"/>
      <c r="O254" s="5">
        <f t="shared" si="71"/>
        <v>0</v>
      </c>
      <c r="P254" s="5">
        <f>IF(K254="","",RANK(O254,O$7:O$280))</f>
      </c>
      <c r="Q254" s="31">
        <f>IF(P254="",0,O$281+1-P254)</f>
        <v>0</v>
      </c>
      <c r="R254" s="3" t="e">
        <f>Q254+#REF!</f>
        <v>#REF!</v>
      </c>
      <c r="S254" s="5" t="e">
        <f>IF(R254=0,"",RANK(R254,R$7:R$280))</f>
        <v>#REF!</v>
      </c>
      <c r="T254" s="15"/>
      <c r="U254" s="16"/>
      <c r="V254" s="16"/>
      <c r="W254" s="16"/>
      <c r="X254" s="4">
        <f t="shared" si="65"/>
        <v>0</v>
      </c>
      <c r="Y254" s="5">
        <f>IF(T254="","",RANK(X254,X$7:X$280))</f>
      </c>
      <c r="Z254" s="31">
        <f>IF(Y254="",0,X$281+1-Y254)</f>
        <v>0</v>
      </c>
      <c r="AA254" s="3" t="e">
        <f t="shared" si="66"/>
        <v>#REF!</v>
      </c>
      <c r="AB254" s="5" t="e">
        <f>IF(AA254=0,"",RANK(AA254,AA$7:AA$280))</f>
        <v>#REF!</v>
      </c>
      <c r="AC254" s="15"/>
      <c r="AD254" s="16"/>
      <c r="AE254" s="16"/>
      <c r="AF254" s="16"/>
      <c r="AG254" s="5">
        <f t="shared" si="69"/>
        <v>0</v>
      </c>
      <c r="AH254" s="5">
        <f>IF(AC254="","",RANK(AG254,AG$7:AG$280))</f>
      </c>
      <c r="AI254" s="32">
        <f>IF(AH254="",0,AG$281+1-AH254)</f>
        <v>0</v>
      </c>
      <c r="AJ254" s="3" t="e">
        <f t="shared" si="68"/>
        <v>#REF!</v>
      </c>
      <c r="AK254" s="5" t="e">
        <f>IF(AJ254=0,"",RANK(AJ254,AJ$7:AJ$280))</f>
        <v>#REF!</v>
      </c>
      <c r="AL254" s="15"/>
      <c r="AM254" s="16"/>
      <c r="AN254" s="16"/>
      <c r="AO254" s="16"/>
      <c r="AP254" s="4">
        <f t="shared" si="58"/>
        <v>0</v>
      </c>
      <c r="AQ254" s="5">
        <f>IF(AL254="","",RANK(AP254,AP$7:AP$280))</f>
      </c>
      <c r="AR254" s="31">
        <f>IF(AQ254="",0,AP$281+1-AQ254)</f>
        <v>0</v>
      </c>
      <c r="AS254" s="3" t="e">
        <f t="shared" si="59"/>
        <v>#REF!</v>
      </c>
      <c r="AT254" s="5" t="e">
        <f>IF(AS254=0,"",RANK(AS254,AS$7:AS$280))</f>
        <v>#REF!</v>
      </c>
      <c r="AU254" s="15"/>
      <c r="AV254" s="16"/>
      <c r="AW254" s="16"/>
      <c r="AX254" s="16"/>
      <c r="AY254" s="5">
        <f t="shared" si="70"/>
        <v>0</v>
      </c>
      <c r="AZ254" s="5">
        <f>IF(AU254="","",RANK(AY254,AY$8:AY$280))</f>
      </c>
      <c r="BA254" s="42">
        <f>IF(AZ254="",0,AY$281+1-AZ254)</f>
        <v>0</v>
      </c>
      <c r="BB254" s="3" t="e">
        <f t="shared" si="61"/>
        <v>#REF!</v>
      </c>
      <c r="BC254" s="62" t="e">
        <f>IF(BB254=0,"",RANK(BB254,BB$8:BB$280))</f>
        <v>#REF!</v>
      </c>
    </row>
    <row r="255" spans="2:55" ht="15">
      <c r="B255" s="95" t="s">
        <v>1116</v>
      </c>
      <c r="C255" s="96" t="s">
        <v>186</v>
      </c>
      <c r="D255" s="97">
        <v>1121840018</v>
      </c>
      <c r="E255" s="36" t="s">
        <v>1336</v>
      </c>
      <c r="F255" s="37">
        <v>12</v>
      </c>
      <c r="G255" s="37">
        <v>13</v>
      </c>
      <c r="H255" s="37">
        <v>14</v>
      </c>
      <c r="I255" s="4">
        <f t="shared" si="54"/>
        <v>39</v>
      </c>
      <c r="J255" s="5">
        <f>IF(E255="","",RANK(I255,I$7:I$280))</f>
        <v>112</v>
      </c>
      <c r="K255" s="15"/>
      <c r="L255" s="16"/>
      <c r="M255" s="16"/>
      <c r="N255" s="16"/>
      <c r="O255" s="5">
        <f t="shared" si="71"/>
        <v>0</v>
      </c>
      <c r="P255" s="5">
        <f>IF(K255="","",RANK(O255,O$7:O$280))</f>
      </c>
      <c r="Q255" s="31">
        <f>IF(P255="",0,O$281+1-P255)</f>
        <v>0</v>
      </c>
      <c r="R255" s="3" t="e">
        <f>Q255+#REF!</f>
        <v>#REF!</v>
      </c>
      <c r="S255" s="5" t="e">
        <f>IF(R255=0,"",RANK(R255,R$7:R$280))</f>
        <v>#REF!</v>
      </c>
      <c r="T255" s="15"/>
      <c r="U255" s="16"/>
      <c r="V255" s="16"/>
      <c r="W255" s="16"/>
      <c r="X255" s="4">
        <f t="shared" si="65"/>
        <v>0</v>
      </c>
      <c r="Y255" s="5">
        <f>IF(T255="","",RANK(X255,X$7:X$280))</f>
      </c>
      <c r="Z255" s="31">
        <f>IF(Y255="",0,X$281+1-Y255)</f>
        <v>0</v>
      </c>
      <c r="AA255" s="3" t="e">
        <f t="shared" si="66"/>
        <v>#REF!</v>
      </c>
      <c r="AB255" s="5" t="e">
        <f>IF(AA255=0,"",RANK(AA255,AA$7:AA$280))</f>
        <v>#REF!</v>
      </c>
      <c r="AC255" s="15"/>
      <c r="AD255" s="16"/>
      <c r="AE255" s="16"/>
      <c r="AF255" s="16"/>
      <c r="AG255" s="5">
        <f t="shared" si="69"/>
        <v>0</v>
      </c>
      <c r="AH255" s="5">
        <f>IF(AC255="","",RANK(AG255,AG$7:AG$280))</f>
      </c>
      <c r="AI255" s="32">
        <f>IF(AH255="",0,AG$281+1-AH255)</f>
        <v>0</v>
      </c>
      <c r="AJ255" s="3" t="e">
        <f t="shared" si="68"/>
        <v>#REF!</v>
      </c>
      <c r="AK255" s="5" t="e">
        <f>IF(AJ255=0,"",RANK(AJ255,AJ$7:AJ$280))</f>
        <v>#REF!</v>
      </c>
      <c r="AL255" s="15"/>
      <c r="AM255" s="16"/>
      <c r="AN255" s="16"/>
      <c r="AO255" s="16"/>
      <c r="AP255" s="4">
        <f t="shared" si="58"/>
        <v>0</v>
      </c>
      <c r="AQ255" s="5">
        <f>IF(AL255="","",RANK(AP255,AP$7:AP$280))</f>
      </c>
      <c r="AR255" s="31">
        <f>IF(AQ255="",0,AP$281+1-AQ255)</f>
        <v>0</v>
      </c>
      <c r="AS255" s="3" t="e">
        <f t="shared" si="59"/>
        <v>#REF!</v>
      </c>
      <c r="AT255" s="5" t="e">
        <f>IF(AS255=0,"",RANK(AS255,AS$7:AS$280))</f>
        <v>#REF!</v>
      </c>
      <c r="AU255" s="15"/>
      <c r="AV255" s="16"/>
      <c r="AW255" s="16"/>
      <c r="AX255" s="16"/>
      <c r="AY255" s="5">
        <f t="shared" si="70"/>
        <v>0</v>
      </c>
      <c r="AZ255" s="5">
        <f>IF(AU255="","",RANK(AY255,AY$8:AY$280))</f>
      </c>
      <c r="BA255" s="42">
        <f>IF(AZ255="",0,AY$281+1-AZ255)</f>
        <v>0</v>
      </c>
      <c r="BB255" s="3" t="e">
        <f t="shared" si="61"/>
        <v>#REF!</v>
      </c>
      <c r="BC255" s="62" t="e">
        <f>IF(BB255=0,"",RANK(BB255,BB$8:BB$280))</f>
        <v>#REF!</v>
      </c>
    </row>
    <row r="256" spans="2:55" ht="15">
      <c r="B256" s="95" t="s">
        <v>170</v>
      </c>
      <c r="C256" s="96" t="s">
        <v>813</v>
      </c>
      <c r="D256" s="97">
        <v>1122150006</v>
      </c>
      <c r="E256" s="15" t="s">
        <v>1337</v>
      </c>
      <c r="F256" s="37">
        <v>12</v>
      </c>
      <c r="G256" s="37">
        <v>14</v>
      </c>
      <c r="H256" s="37">
        <v>13</v>
      </c>
      <c r="I256" s="4">
        <f t="shared" si="54"/>
        <v>39</v>
      </c>
      <c r="J256" s="5">
        <f>IF(E256="","",RANK(I256,I$7:I$280))</f>
        <v>112</v>
      </c>
      <c r="K256" s="15"/>
      <c r="L256" s="16"/>
      <c r="M256" s="16"/>
      <c r="N256" s="16"/>
      <c r="O256" s="5">
        <f t="shared" si="71"/>
        <v>0</v>
      </c>
      <c r="P256" s="5">
        <f>IF(K256="","",RANK(O256,O$7:O$280))</f>
      </c>
      <c r="Q256" s="31">
        <f>IF(P256="",0,O$281+1-P256)</f>
        <v>0</v>
      </c>
      <c r="R256" s="3" t="e">
        <f>Q256+#REF!</f>
        <v>#REF!</v>
      </c>
      <c r="S256" s="5" t="e">
        <f>IF(R256=0,"",RANK(R256,R$7:R$280))</f>
        <v>#REF!</v>
      </c>
      <c r="T256" s="15"/>
      <c r="U256" s="16"/>
      <c r="V256" s="16"/>
      <c r="W256" s="16"/>
      <c r="X256" s="4">
        <f t="shared" si="65"/>
        <v>0</v>
      </c>
      <c r="Y256" s="5">
        <f>IF(T256="","",RANK(X256,X$7:X$280))</f>
      </c>
      <c r="Z256" s="31">
        <f>IF(Y256="",0,X$281+1-Y256)</f>
        <v>0</v>
      </c>
      <c r="AA256" s="3" t="e">
        <f t="shared" si="66"/>
        <v>#REF!</v>
      </c>
      <c r="AB256" s="5" t="e">
        <f>IF(AA256=0,"",RANK(AA256,AA$7:AA$280))</f>
        <v>#REF!</v>
      </c>
      <c r="AC256" s="15"/>
      <c r="AD256" s="16"/>
      <c r="AE256" s="16"/>
      <c r="AF256" s="16"/>
      <c r="AG256" s="5">
        <f t="shared" si="69"/>
        <v>0</v>
      </c>
      <c r="AH256" s="5">
        <f>IF(AC256="","",RANK(AG256,AG$7:AG$280))</f>
      </c>
      <c r="AI256" s="32">
        <f>IF(AH256="",0,AG$281+1-AH256)</f>
        <v>0</v>
      </c>
      <c r="AJ256" s="3" t="e">
        <f t="shared" si="68"/>
        <v>#REF!</v>
      </c>
      <c r="AK256" s="5" t="e">
        <f>IF(AJ256=0,"",RANK(AJ256,AJ$7:AJ$280))</f>
        <v>#REF!</v>
      </c>
      <c r="AL256" s="15"/>
      <c r="AM256" s="16"/>
      <c r="AN256" s="16"/>
      <c r="AO256" s="16"/>
      <c r="AP256" s="4">
        <f t="shared" si="58"/>
        <v>0</v>
      </c>
      <c r="AQ256" s="5">
        <f>IF(AL256="","",RANK(AP256,AP$7:AP$280))</f>
      </c>
      <c r="AR256" s="31">
        <f>IF(AQ256="",0,AP$281+1-AQ256)</f>
        <v>0</v>
      </c>
      <c r="AS256" s="3" t="e">
        <f t="shared" si="59"/>
        <v>#REF!</v>
      </c>
      <c r="AT256" s="5" t="e">
        <f>IF(AS256=0,"",RANK(AS256,AS$7:AS$280))</f>
        <v>#REF!</v>
      </c>
      <c r="AU256" s="15"/>
      <c r="AV256" s="16"/>
      <c r="AW256" s="16"/>
      <c r="AX256" s="16"/>
      <c r="AY256" s="5">
        <f t="shared" si="70"/>
        <v>0</v>
      </c>
      <c r="AZ256" s="5">
        <f>IF(AU256="","",RANK(AY256,AY$8:AY$280))</f>
      </c>
      <c r="BA256" s="42">
        <f>IF(AZ256="",0,AY$281+1-AZ256)</f>
        <v>0</v>
      </c>
      <c r="BB256" s="3" t="e">
        <f t="shared" si="61"/>
        <v>#REF!</v>
      </c>
      <c r="BC256" s="62" t="e">
        <f>IF(BB256=0,"",RANK(BB256,BB$8:BB$280))</f>
        <v>#REF!</v>
      </c>
    </row>
    <row r="257" spans="2:55" ht="15">
      <c r="B257" s="95" t="s">
        <v>124</v>
      </c>
      <c r="C257" s="96" t="s">
        <v>813</v>
      </c>
      <c r="D257" s="97">
        <v>1122150007</v>
      </c>
      <c r="E257" s="15"/>
      <c r="F257" s="37"/>
      <c r="G257" s="37"/>
      <c r="H257" s="37"/>
      <c r="I257" s="4">
        <f t="shared" si="54"/>
        <v>0</v>
      </c>
      <c r="J257" s="5">
        <f>IF(E257="","",RANK(I257,I$7:I$280))</f>
      </c>
      <c r="K257" s="15"/>
      <c r="L257" s="16"/>
      <c r="M257" s="16"/>
      <c r="N257" s="16"/>
      <c r="O257" s="5">
        <f t="shared" si="71"/>
        <v>0</v>
      </c>
      <c r="P257" s="5">
        <f>IF(K257="","",RANK(O257,O$7:O$280))</f>
      </c>
      <c r="Q257" s="31">
        <f>IF(P257="",0,O$281+1-P257)</f>
        <v>0</v>
      </c>
      <c r="R257" s="3" t="e">
        <f>Q257+#REF!</f>
        <v>#REF!</v>
      </c>
      <c r="S257" s="5" t="e">
        <f>IF(R257=0,"",RANK(R257,R$7:R$280))</f>
        <v>#REF!</v>
      </c>
      <c r="T257" s="15"/>
      <c r="U257" s="16"/>
      <c r="V257" s="16"/>
      <c r="W257" s="16"/>
      <c r="X257" s="4">
        <f t="shared" si="65"/>
        <v>0</v>
      </c>
      <c r="Y257" s="5">
        <f>IF(T257="","",RANK(X257,X$7:X$280))</f>
      </c>
      <c r="Z257" s="31">
        <f>IF(Y257="",0,X$281+1-Y257)</f>
        <v>0</v>
      </c>
      <c r="AA257" s="3" t="e">
        <f t="shared" si="66"/>
        <v>#REF!</v>
      </c>
      <c r="AB257" s="5" t="e">
        <f>IF(AA257=0,"",RANK(AA257,AA$7:AA$280))</f>
        <v>#REF!</v>
      </c>
      <c r="AC257" s="15"/>
      <c r="AD257" s="16"/>
      <c r="AE257" s="16"/>
      <c r="AF257" s="16"/>
      <c r="AG257" s="5">
        <f t="shared" si="69"/>
        <v>0</v>
      </c>
      <c r="AH257" s="5">
        <f>IF(AC257="","",RANK(AG257,AG$7:AG$280))</f>
      </c>
      <c r="AI257" s="32"/>
      <c r="AJ257" s="3" t="e">
        <f t="shared" si="68"/>
        <v>#REF!</v>
      </c>
      <c r="AK257" s="5" t="e">
        <f>IF(AJ257=0,"",RANK(AJ257,AJ$7:AJ$280))</f>
        <v>#REF!</v>
      </c>
      <c r="AL257" s="15"/>
      <c r="AM257" s="16"/>
      <c r="AN257" s="16"/>
      <c r="AO257" s="16"/>
      <c r="AP257" s="4">
        <f t="shared" si="58"/>
        <v>0</v>
      </c>
      <c r="AQ257" s="5">
        <f>IF(AL257="","",RANK(AP257,AP$7:AP$280))</f>
      </c>
      <c r="AR257" s="31">
        <f>IF(AQ257="",0,AP$281+1-AQ257)</f>
        <v>0</v>
      </c>
      <c r="AS257" s="3" t="e">
        <f t="shared" si="59"/>
        <v>#REF!</v>
      </c>
      <c r="AT257" s="5" t="e">
        <f>IF(AS257=0,"",RANK(AS257,AS$7:AS$280))</f>
        <v>#REF!</v>
      </c>
      <c r="AU257" s="15"/>
      <c r="AV257" s="16"/>
      <c r="AW257" s="16"/>
      <c r="AX257" s="16"/>
      <c r="AY257" s="5">
        <f t="shared" si="70"/>
        <v>0</v>
      </c>
      <c r="AZ257" s="5">
        <f>IF(AU257="","",RANK(AY257,AY$8:AY$280))</f>
      </c>
      <c r="BA257" s="42">
        <f>IF(AZ257="",0,AY$281+1-AZ257)</f>
        <v>0</v>
      </c>
      <c r="BB257" s="3" t="e">
        <f t="shared" si="61"/>
        <v>#REF!</v>
      </c>
      <c r="BC257" s="62" t="e">
        <f>IF(BB257=0,"",RANK(BB257,BB$8:BB$280))</f>
        <v>#REF!</v>
      </c>
    </row>
    <row r="258" spans="2:55" ht="15">
      <c r="B258" s="95" t="s">
        <v>1052</v>
      </c>
      <c r="C258" s="96" t="s">
        <v>813</v>
      </c>
      <c r="D258" s="97">
        <v>1122150010</v>
      </c>
      <c r="E258" s="15" t="s">
        <v>1338</v>
      </c>
      <c r="F258" s="37">
        <v>10</v>
      </c>
      <c r="G258" s="37">
        <v>13</v>
      </c>
      <c r="H258" s="37">
        <v>14</v>
      </c>
      <c r="I258" s="4">
        <f t="shared" si="54"/>
        <v>37</v>
      </c>
      <c r="J258" s="5">
        <f>IF(E258="","",RANK(I258,I$7:I$280))</f>
        <v>146</v>
      </c>
      <c r="K258" s="15"/>
      <c r="L258" s="16"/>
      <c r="M258" s="16"/>
      <c r="N258" s="16"/>
      <c r="O258" s="5">
        <f t="shared" si="71"/>
        <v>0</v>
      </c>
      <c r="P258" s="5">
        <f>IF(K258="","",RANK(O258,O$7:O$280))</f>
      </c>
      <c r="Q258" s="31">
        <f>IF(P258="",0,O$281+1-P258)</f>
        <v>0</v>
      </c>
      <c r="R258" s="3" t="e">
        <f>Q258+#REF!</f>
        <v>#REF!</v>
      </c>
      <c r="S258" s="5" t="e">
        <f>IF(R258=0,"",RANK(R258,R$7:R$280))</f>
        <v>#REF!</v>
      </c>
      <c r="T258" s="15"/>
      <c r="U258" s="16"/>
      <c r="V258" s="16"/>
      <c r="W258" s="16"/>
      <c r="X258" s="4">
        <f t="shared" si="65"/>
        <v>0</v>
      </c>
      <c r="Y258" s="5">
        <f>IF(T258="","",RANK(X258,X$7:X$280))</f>
      </c>
      <c r="Z258" s="31">
        <f>IF(Y258="",0,X$281+1-Y258)</f>
        <v>0</v>
      </c>
      <c r="AA258" s="3" t="e">
        <f t="shared" si="66"/>
        <v>#REF!</v>
      </c>
      <c r="AB258" s="5" t="e">
        <f>IF(AA258=0,"",RANK(AA258,AA$7:AA$280))</f>
        <v>#REF!</v>
      </c>
      <c r="AC258" s="15"/>
      <c r="AD258" s="16"/>
      <c r="AE258" s="16"/>
      <c r="AF258" s="16"/>
      <c r="AG258" s="5">
        <f t="shared" si="69"/>
        <v>0</v>
      </c>
      <c r="AH258" s="5">
        <f>IF(AC258="","",RANK(AG258,AG$7:AG$280))</f>
      </c>
      <c r="AI258" s="32">
        <f>IF(AH258="",0,AG$281+1-AH258)</f>
        <v>0</v>
      </c>
      <c r="AJ258" s="3" t="e">
        <f t="shared" si="68"/>
        <v>#REF!</v>
      </c>
      <c r="AK258" s="5" t="e">
        <f>IF(AJ258=0,"",RANK(AJ258,AJ$7:AJ$280))</f>
        <v>#REF!</v>
      </c>
      <c r="AL258" s="15"/>
      <c r="AM258" s="16"/>
      <c r="AN258" s="16"/>
      <c r="AO258" s="16"/>
      <c r="AP258" s="4">
        <f t="shared" si="58"/>
        <v>0</v>
      </c>
      <c r="AQ258" s="5">
        <f>IF(AL258="","",RANK(AP258,AP$7:AP$280))</f>
      </c>
      <c r="AR258" s="31">
        <f>IF(AQ258="",0,AP$281+1-AQ258)</f>
        <v>0</v>
      </c>
      <c r="AS258" s="3" t="e">
        <f t="shared" si="59"/>
        <v>#REF!</v>
      </c>
      <c r="AT258" s="5" t="e">
        <f>IF(AS258=0,"",RANK(AS258,AS$7:AS$280))</f>
        <v>#REF!</v>
      </c>
      <c r="AU258" s="15"/>
      <c r="AV258" s="16"/>
      <c r="AW258" s="16"/>
      <c r="AX258" s="16"/>
      <c r="AY258" s="5">
        <f t="shared" si="70"/>
        <v>0</v>
      </c>
      <c r="AZ258" s="5">
        <f>IF(AU258="","",RANK(AY258,AY$8:AY$280))</f>
      </c>
      <c r="BA258" s="42">
        <f>IF(AZ258="",0,AY$281+1-AZ258)</f>
        <v>0</v>
      </c>
      <c r="BB258" s="3" t="e">
        <f t="shared" si="61"/>
        <v>#REF!</v>
      </c>
      <c r="BC258" s="62" t="e">
        <f>IF(BB258=0,"",RANK(BB258,BB$8:BB$280))</f>
        <v>#REF!</v>
      </c>
    </row>
    <row r="259" spans="2:55" ht="15">
      <c r="B259" s="95" t="s">
        <v>1054</v>
      </c>
      <c r="C259" s="96" t="s">
        <v>813</v>
      </c>
      <c r="D259" s="97">
        <v>1122150013</v>
      </c>
      <c r="E259" s="15"/>
      <c r="F259" s="37"/>
      <c r="G259" s="37"/>
      <c r="H259" s="37"/>
      <c r="I259" s="4">
        <f t="shared" si="54"/>
        <v>0</v>
      </c>
      <c r="J259" s="5">
        <f>IF(E259="","",RANK(I259,I$7:I$280))</f>
      </c>
      <c r="K259" s="15"/>
      <c r="L259" s="16"/>
      <c r="M259" s="16"/>
      <c r="N259" s="16"/>
      <c r="O259" s="5">
        <f t="shared" si="71"/>
        <v>0</v>
      </c>
      <c r="P259" s="5">
        <f>IF(K259="","",RANK(O259,O$7:O$280))</f>
      </c>
      <c r="Q259" s="31">
        <f>IF(P259="",0,O$281+1-P259)</f>
        <v>0</v>
      </c>
      <c r="R259" s="3" t="e">
        <f>Q259+#REF!</f>
        <v>#REF!</v>
      </c>
      <c r="S259" s="5" t="e">
        <f>IF(R259=0,"",RANK(R259,R$7:R$280))</f>
        <v>#REF!</v>
      </c>
      <c r="T259" s="15"/>
      <c r="U259" s="16"/>
      <c r="V259" s="16"/>
      <c r="W259" s="16"/>
      <c r="X259" s="4">
        <f t="shared" si="65"/>
        <v>0</v>
      </c>
      <c r="Y259" s="5">
        <f>IF(T259="","",RANK(X259,X$7:X$280))</f>
      </c>
      <c r="Z259" s="31">
        <f>IF(Y259="",0,X$281+1-Y259)</f>
        <v>0</v>
      </c>
      <c r="AA259" s="3" t="e">
        <f t="shared" si="66"/>
        <v>#REF!</v>
      </c>
      <c r="AB259" s="5" t="e">
        <f>IF(AA259=0,"",RANK(AA259,AA$7:AA$280))</f>
        <v>#REF!</v>
      </c>
      <c r="AC259" s="15"/>
      <c r="AD259" s="16"/>
      <c r="AE259" s="16"/>
      <c r="AF259" s="16"/>
      <c r="AG259" s="5">
        <f t="shared" si="69"/>
        <v>0</v>
      </c>
      <c r="AH259" s="5">
        <f>IF(AC259="","",RANK(AG259,AG$7:AG$280))</f>
      </c>
      <c r="AI259" s="32">
        <f>IF(AH259="",0,AG$281+1-AH259)</f>
        <v>0</v>
      </c>
      <c r="AJ259" s="3" t="e">
        <f t="shared" si="68"/>
        <v>#REF!</v>
      </c>
      <c r="AK259" s="5" t="e">
        <f>IF(AJ259=0,"",RANK(AJ259,AJ$7:AJ$280))</f>
        <v>#REF!</v>
      </c>
      <c r="AL259" s="15"/>
      <c r="AM259" s="16"/>
      <c r="AN259" s="16"/>
      <c r="AO259" s="16"/>
      <c r="AP259" s="4">
        <f t="shared" si="58"/>
        <v>0</v>
      </c>
      <c r="AQ259" s="5">
        <f>IF(AL259="","",RANK(AP259,AP$7:AP$280))</f>
      </c>
      <c r="AR259" s="31">
        <f>IF(AQ259="",0,AP$281+1-AQ259)</f>
        <v>0</v>
      </c>
      <c r="AS259" s="3" t="e">
        <f t="shared" si="59"/>
        <v>#REF!</v>
      </c>
      <c r="AT259" s="5" t="e">
        <f>IF(AS259=0,"",RANK(AS259,AS$7:AS$280))</f>
        <v>#REF!</v>
      </c>
      <c r="AU259" s="36"/>
      <c r="AV259" s="37"/>
      <c r="AW259" s="37"/>
      <c r="AX259" s="37"/>
      <c r="AY259" s="5">
        <f t="shared" si="70"/>
        <v>0</v>
      </c>
      <c r="AZ259" s="5">
        <f>IF(AU259="","",RANK(AY259,AY$8:AY$280))</f>
      </c>
      <c r="BA259" s="42">
        <f>IF(AZ259="",0,AY$281+1-AZ259)</f>
        <v>0</v>
      </c>
      <c r="BB259" s="3" t="e">
        <f t="shared" si="61"/>
        <v>#REF!</v>
      </c>
      <c r="BC259" s="62" t="e">
        <f>IF(BB259=0,"",RANK(BB259,BB$8:BB$280))</f>
        <v>#REF!</v>
      </c>
    </row>
    <row r="260" spans="2:55" ht="15">
      <c r="B260" s="95" t="s">
        <v>162</v>
      </c>
      <c r="C260" s="96" t="s">
        <v>813</v>
      </c>
      <c r="D260" s="97">
        <v>1122150014</v>
      </c>
      <c r="E260" s="15" t="s">
        <v>1339</v>
      </c>
      <c r="F260" s="37">
        <v>13</v>
      </c>
      <c r="G260" s="37">
        <v>9</v>
      </c>
      <c r="H260" s="37">
        <v>14</v>
      </c>
      <c r="I260" s="4">
        <f t="shared" si="54"/>
        <v>36</v>
      </c>
      <c r="J260" s="5">
        <f>IF(E260="","",RANK(I260,I$7:I$280))</f>
        <v>162</v>
      </c>
      <c r="K260" s="15"/>
      <c r="L260" s="16"/>
      <c r="M260" s="16"/>
      <c r="N260" s="16"/>
      <c r="O260" s="5">
        <f t="shared" si="71"/>
        <v>0</v>
      </c>
      <c r="P260" s="5">
        <f>IF(K260="","",RANK(O260,O$7:O$280))</f>
      </c>
      <c r="Q260" s="31">
        <f>IF(P260="",0,O$281+1-P260)</f>
        <v>0</v>
      </c>
      <c r="R260" s="3" t="e">
        <f>Q260+#REF!</f>
        <v>#REF!</v>
      </c>
      <c r="S260" s="5" t="e">
        <f>IF(R260=0,"",RANK(R260,R$7:R$280))</f>
        <v>#REF!</v>
      </c>
      <c r="T260" s="15"/>
      <c r="U260" s="16"/>
      <c r="V260" s="16"/>
      <c r="W260" s="16"/>
      <c r="X260" s="4">
        <f t="shared" si="65"/>
        <v>0</v>
      </c>
      <c r="Y260" s="5">
        <f>IF(T260="","",RANK(X260,X$7:X$280))</f>
      </c>
      <c r="Z260" s="31">
        <f>IF(Y260="",0,X$281+1-Y260)</f>
        <v>0</v>
      </c>
      <c r="AA260" s="3" t="e">
        <f t="shared" si="66"/>
        <v>#REF!</v>
      </c>
      <c r="AB260" s="5" t="e">
        <f>IF(AA260=0,"",RANK(AA260,AA$7:AA$280))</f>
        <v>#REF!</v>
      </c>
      <c r="AC260" s="15"/>
      <c r="AD260" s="16"/>
      <c r="AE260" s="16"/>
      <c r="AF260" s="16"/>
      <c r="AG260" s="5">
        <f t="shared" si="69"/>
        <v>0</v>
      </c>
      <c r="AH260" s="5">
        <f>IF(AC260="","",RANK(AG260,AG$7:AG$280))</f>
      </c>
      <c r="AI260" s="32">
        <f>IF(AH260="",0,AG$281+1-AH260)</f>
        <v>0</v>
      </c>
      <c r="AJ260" s="3" t="e">
        <f t="shared" si="68"/>
        <v>#REF!</v>
      </c>
      <c r="AK260" s="5" t="e">
        <f>IF(AJ260=0,"",RANK(AJ260,AJ$7:AJ$280))</f>
        <v>#REF!</v>
      </c>
      <c r="AL260" s="15"/>
      <c r="AM260" s="16"/>
      <c r="AN260" s="16"/>
      <c r="AO260" s="16"/>
      <c r="AP260" s="4">
        <f t="shared" si="58"/>
        <v>0</v>
      </c>
      <c r="AQ260" s="5">
        <f>IF(AL260="","",RANK(AP260,AP$7:AP$280))</f>
      </c>
      <c r="AR260" s="31">
        <f>IF(AQ260="",0,AP$281+1-AQ260)</f>
        <v>0</v>
      </c>
      <c r="AS260" s="3" t="e">
        <f t="shared" si="59"/>
        <v>#REF!</v>
      </c>
      <c r="AT260" s="5" t="e">
        <f>IF(AS260=0,"",RANK(AS260,AS$7:AS$280))</f>
        <v>#REF!</v>
      </c>
      <c r="AU260" s="15"/>
      <c r="AV260" s="16"/>
      <c r="AW260" s="16"/>
      <c r="AX260" s="16"/>
      <c r="AY260" s="5">
        <f t="shared" si="70"/>
        <v>0</v>
      </c>
      <c r="AZ260" s="5">
        <f>IF(AU260="","",RANK(AY260,AY$8:AY$280))</f>
      </c>
      <c r="BA260" s="42">
        <f>IF(AZ260="",0,AY$281+1-AZ260)</f>
        <v>0</v>
      </c>
      <c r="BB260" s="3" t="e">
        <f t="shared" si="61"/>
        <v>#REF!</v>
      </c>
      <c r="BC260" s="62" t="e">
        <f>IF(BB260=0,"",RANK(BB260,BB$8:BB$280))</f>
        <v>#REF!</v>
      </c>
    </row>
    <row r="261" spans="2:55" ht="15">
      <c r="B261" s="95" t="s">
        <v>1117</v>
      </c>
      <c r="C261" s="96" t="s">
        <v>813</v>
      </c>
      <c r="D261" s="97">
        <v>1122150015</v>
      </c>
      <c r="E261" s="15"/>
      <c r="F261" s="37"/>
      <c r="G261" s="37"/>
      <c r="H261" s="37"/>
      <c r="I261" s="4">
        <f t="shared" si="54"/>
        <v>0</v>
      </c>
      <c r="J261" s="5">
        <f>IF(E261="","",RANK(I261,I$7:I$280))</f>
      </c>
      <c r="K261" s="15"/>
      <c r="L261" s="16"/>
      <c r="M261" s="16"/>
      <c r="N261" s="16"/>
      <c r="O261" s="5">
        <f t="shared" si="71"/>
        <v>0</v>
      </c>
      <c r="P261" s="5">
        <f>IF(K261="","",RANK(O261,O$7:O$280))</f>
      </c>
      <c r="Q261" s="31">
        <f>IF(P261="",0,O$281+1-P261)</f>
        <v>0</v>
      </c>
      <c r="R261" s="3" t="e">
        <f>Q261+#REF!</f>
        <v>#REF!</v>
      </c>
      <c r="S261" s="5" t="e">
        <f>IF(R261=0,"",RANK(R261,R$7:R$280))</f>
        <v>#REF!</v>
      </c>
      <c r="T261" s="15"/>
      <c r="U261" s="16"/>
      <c r="V261" s="16"/>
      <c r="W261" s="16"/>
      <c r="X261" s="4">
        <f t="shared" si="65"/>
        <v>0</v>
      </c>
      <c r="Y261" s="5">
        <f>IF(T261="","",RANK(X261,X$7:X$280))</f>
      </c>
      <c r="Z261" s="31">
        <f>IF(Y261="",0,X$281+1-Y261)</f>
        <v>0</v>
      </c>
      <c r="AA261" s="3" t="e">
        <f t="shared" si="66"/>
        <v>#REF!</v>
      </c>
      <c r="AB261" s="5" t="e">
        <f>IF(AA261=0,"",RANK(AA261,AA$7:AA$280))</f>
        <v>#REF!</v>
      </c>
      <c r="AC261" s="15"/>
      <c r="AD261" s="16"/>
      <c r="AE261" s="16"/>
      <c r="AF261" s="16"/>
      <c r="AG261" s="5">
        <f t="shared" si="69"/>
        <v>0</v>
      </c>
      <c r="AH261" s="5">
        <f>IF(AC261="","",RANK(AG261,AG$7:AG$280))</f>
      </c>
      <c r="AI261" s="32">
        <f>IF(AH261="",0,AG$281+1-AH261)</f>
        <v>0</v>
      </c>
      <c r="AJ261" s="3" t="e">
        <f t="shared" si="68"/>
        <v>#REF!</v>
      </c>
      <c r="AK261" s="5" t="e">
        <f>IF(AJ261=0,"",RANK(AJ261,AJ$7:AJ$280))</f>
        <v>#REF!</v>
      </c>
      <c r="AL261" s="15"/>
      <c r="AM261" s="16"/>
      <c r="AN261" s="16"/>
      <c r="AO261" s="16"/>
      <c r="AP261" s="4">
        <f t="shared" si="58"/>
        <v>0</v>
      </c>
      <c r="AQ261" s="5">
        <f>IF(AL261="","",RANK(AP261,AP$7:AP$280))</f>
      </c>
      <c r="AR261" s="31">
        <f>IF(AQ261="",0,AP$281+1-AQ261)</f>
        <v>0</v>
      </c>
      <c r="AS261" s="3" t="e">
        <f t="shared" si="59"/>
        <v>#REF!</v>
      </c>
      <c r="AT261" s="5" t="e">
        <f>IF(AS261=0,"",RANK(AS261,AS$7:AS$280))</f>
        <v>#REF!</v>
      </c>
      <c r="AU261" s="15"/>
      <c r="AV261" s="16"/>
      <c r="AW261" s="16"/>
      <c r="AX261" s="16"/>
      <c r="AY261" s="5">
        <f t="shared" si="70"/>
        <v>0</v>
      </c>
      <c r="AZ261" s="5">
        <f>IF(AU261="","",RANK(AY261,AY$8:AY$280))</f>
      </c>
      <c r="BA261" s="42">
        <f>IF(AZ261="",0,AY$281+1-AZ261)</f>
        <v>0</v>
      </c>
      <c r="BB261" s="3" t="e">
        <f t="shared" si="61"/>
        <v>#REF!</v>
      </c>
      <c r="BC261" s="62" t="e">
        <f>IF(BB261=0,"",RANK(BB261,BB$8:BB$280))</f>
        <v>#REF!</v>
      </c>
    </row>
    <row r="262" spans="2:55" ht="15">
      <c r="B262" s="95" t="s">
        <v>1119</v>
      </c>
      <c r="C262" s="96" t="s">
        <v>1118</v>
      </c>
      <c r="D262" s="97">
        <v>1122420005</v>
      </c>
      <c r="E262" s="15" t="s">
        <v>1340</v>
      </c>
      <c r="F262" s="37">
        <v>15</v>
      </c>
      <c r="G262" s="37">
        <v>15</v>
      </c>
      <c r="H262" s="37">
        <v>15</v>
      </c>
      <c r="I262" s="4">
        <f t="shared" si="54"/>
        <v>45</v>
      </c>
      <c r="J262" s="5">
        <f>IF(E262="","",RANK(I262,I$7:I$280))</f>
        <v>32</v>
      </c>
      <c r="K262" s="15"/>
      <c r="L262" s="16"/>
      <c r="M262" s="16"/>
      <c r="N262" s="16"/>
      <c r="O262" s="5">
        <f t="shared" si="71"/>
        <v>0</v>
      </c>
      <c r="P262" s="5">
        <f>IF(K262="","",RANK(O262,O$7:O$280))</f>
      </c>
      <c r="Q262" s="31">
        <f>IF(P262="",0,O$281+1-P262)</f>
        <v>0</v>
      </c>
      <c r="R262" s="3" t="e">
        <f>Q262+#REF!</f>
        <v>#REF!</v>
      </c>
      <c r="S262" s="5" t="e">
        <f>IF(R262=0,"",RANK(R262,R$7:R$280))</f>
        <v>#REF!</v>
      </c>
      <c r="T262" s="15"/>
      <c r="U262" s="16"/>
      <c r="V262" s="16"/>
      <c r="W262" s="16"/>
      <c r="X262" s="4">
        <f t="shared" si="65"/>
        <v>0</v>
      </c>
      <c r="Y262" s="5">
        <f>IF(T262="","",RANK(X262,X$7:X$280))</f>
      </c>
      <c r="Z262" s="31">
        <f>IF(Y262="",0,X$281+1-Y262)</f>
        <v>0</v>
      </c>
      <c r="AA262" s="3" t="e">
        <f t="shared" si="66"/>
        <v>#REF!</v>
      </c>
      <c r="AB262" s="5" t="e">
        <f>IF(AA262=0,"",RANK(AA262,AA$7:AA$280))</f>
        <v>#REF!</v>
      </c>
      <c r="AC262" s="15"/>
      <c r="AD262" s="16"/>
      <c r="AE262" s="16"/>
      <c r="AF262" s="16"/>
      <c r="AG262" s="5">
        <f t="shared" si="69"/>
        <v>0</v>
      </c>
      <c r="AH262" s="5">
        <f>IF(AC262="","",RANK(AG262,AG$7:AG$280))</f>
      </c>
      <c r="AI262" s="32">
        <f>IF(AH262="",0,AG$281+1-AH262)</f>
        <v>0</v>
      </c>
      <c r="AJ262" s="3" t="e">
        <f t="shared" si="68"/>
        <v>#REF!</v>
      </c>
      <c r="AK262" s="5" t="e">
        <f>IF(AJ262=0,"",RANK(AJ262,AJ$7:AJ$280))</f>
        <v>#REF!</v>
      </c>
      <c r="AL262" s="36"/>
      <c r="AM262" s="37"/>
      <c r="AN262" s="37"/>
      <c r="AO262" s="37"/>
      <c r="AP262" s="4">
        <f t="shared" si="58"/>
        <v>0</v>
      </c>
      <c r="AQ262" s="5">
        <f>IF(AL262="","",RANK(AP262,AP$7:AP$280))</f>
      </c>
      <c r="AR262" s="31">
        <f>IF(AQ262="",0,AP$281+1-AQ262)</f>
        <v>0</v>
      </c>
      <c r="AS262" s="3" t="e">
        <f t="shared" si="59"/>
        <v>#REF!</v>
      </c>
      <c r="AT262" s="5" t="e">
        <f>IF(AS262=0,"",RANK(AS262,AS$7:AS$280))</f>
        <v>#REF!</v>
      </c>
      <c r="AU262" s="15"/>
      <c r="AV262" s="16"/>
      <c r="AW262" s="16"/>
      <c r="AX262" s="16"/>
      <c r="AY262" s="5">
        <f t="shared" si="70"/>
        <v>0</v>
      </c>
      <c r="AZ262" s="5">
        <f>IF(AU262="","",RANK(AY262,AY$8:AY$280))</f>
      </c>
      <c r="BA262" s="42">
        <f>IF(AZ262="",0,AY$281+1-AZ262)</f>
        <v>0</v>
      </c>
      <c r="BB262" s="3" t="e">
        <f t="shared" si="61"/>
        <v>#REF!</v>
      </c>
      <c r="BC262" s="62" t="e">
        <f>IF(BB262=0,"",RANK(BB262,BB$8:BB$280))</f>
        <v>#REF!</v>
      </c>
    </row>
    <row r="263" spans="2:55" ht="15">
      <c r="B263" s="95" t="s">
        <v>1120</v>
      </c>
      <c r="C263" s="96" t="s">
        <v>816</v>
      </c>
      <c r="D263" s="97">
        <v>1122480001</v>
      </c>
      <c r="E263" s="15" t="s">
        <v>1341</v>
      </c>
      <c r="F263" s="37">
        <v>14</v>
      </c>
      <c r="G263" s="37">
        <v>14</v>
      </c>
      <c r="H263" s="37">
        <v>18</v>
      </c>
      <c r="I263" s="4">
        <f t="shared" si="54"/>
        <v>46</v>
      </c>
      <c r="J263" s="5">
        <f>IF(E263="","",RANK(I263,I$7:I$280))</f>
        <v>23</v>
      </c>
      <c r="K263" s="15"/>
      <c r="L263" s="16"/>
      <c r="M263" s="16"/>
      <c r="N263" s="16"/>
      <c r="O263" s="5">
        <f t="shared" si="71"/>
        <v>0</v>
      </c>
      <c r="P263" s="5">
        <f>IF(K263="","",RANK(O263,O$7:O$280))</f>
      </c>
      <c r="Q263" s="31">
        <f>IF(P263="",0,O$281+1-P263)</f>
        <v>0</v>
      </c>
      <c r="R263" s="3" t="e">
        <f>Q263+#REF!</f>
        <v>#REF!</v>
      </c>
      <c r="S263" s="5" t="e">
        <f>IF(R263=0,"",RANK(R263,R$7:R$280))</f>
        <v>#REF!</v>
      </c>
      <c r="T263" s="15"/>
      <c r="U263" s="16"/>
      <c r="V263" s="16"/>
      <c r="W263" s="16"/>
      <c r="X263" s="4">
        <f t="shared" si="65"/>
        <v>0</v>
      </c>
      <c r="Y263" s="5">
        <f>IF(T263="","",RANK(X263,X$7:X$280))</f>
      </c>
      <c r="Z263" s="31">
        <f>IF(Y263="",0,X$281+1-Y263)</f>
        <v>0</v>
      </c>
      <c r="AA263" s="3" t="e">
        <f t="shared" si="66"/>
        <v>#REF!</v>
      </c>
      <c r="AB263" s="5" t="e">
        <f>IF(AA263=0,"",RANK(AA263,AA$7:AA$280))</f>
        <v>#REF!</v>
      </c>
      <c r="AC263" s="15"/>
      <c r="AD263" s="16"/>
      <c r="AE263" s="16"/>
      <c r="AF263" s="16"/>
      <c r="AG263" s="5">
        <f t="shared" si="69"/>
        <v>0</v>
      </c>
      <c r="AH263" s="5">
        <f>IF(AC263="","",RANK(AG263,AG$7:AG$280))</f>
      </c>
      <c r="AI263" s="32">
        <f>IF(AH263="",0,AG$281+1-AH263)</f>
        <v>0</v>
      </c>
      <c r="AJ263" s="3" t="e">
        <f t="shared" si="68"/>
        <v>#REF!</v>
      </c>
      <c r="AK263" s="5" t="e">
        <f>IF(AJ263=0,"",RANK(AJ263,AJ$7:AJ$280))</f>
        <v>#REF!</v>
      </c>
      <c r="AL263" s="15"/>
      <c r="AM263" s="16"/>
      <c r="AN263" s="16"/>
      <c r="AO263" s="16"/>
      <c r="AP263" s="4">
        <f t="shared" si="58"/>
        <v>0</v>
      </c>
      <c r="AQ263" s="5">
        <f>IF(AL263="","",RANK(AP263,AP$7:AP$280))</f>
      </c>
      <c r="AR263" s="31">
        <f>IF(AQ263="",0,AP$281+1-AQ263)</f>
        <v>0</v>
      </c>
      <c r="AS263" s="3" t="e">
        <f t="shared" si="59"/>
        <v>#REF!</v>
      </c>
      <c r="AT263" s="5" t="e">
        <f>IF(AS263=0,"",RANK(AS263,AS$7:AS$280))</f>
        <v>#REF!</v>
      </c>
      <c r="AU263" s="15"/>
      <c r="AV263" s="16"/>
      <c r="AW263" s="16"/>
      <c r="AX263" s="16"/>
      <c r="AY263" s="5">
        <f t="shared" si="70"/>
        <v>0</v>
      </c>
      <c r="AZ263" s="5">
        <f>IF(AU263="","",RANK(AY263,AY$8:AY$280))</f>
      </c>
      <c r="BA263" s="42">
        <f>IF(AZ263="",0,AY$281+1-AZ263)</f>
        <v>0</v>
      </c>
      <c r="BB263" s="3" t="e">
        <f t="shared" si="61"/>
        <v>#REF!</v>
      </c>
      <c r="BC263" s="62" t="e">
        <f>IF(BB263=0,"",RANK(BB263,BB$8:BB$280))</f>
        <v>#REF!</v>
      </c>
    </row>
    <row r="264" spans="2:55" ht="15">
      <c r="B264" s="95" t="s">
        <v>159</v>
      </c>
      <c r="C264" s="96" t="s">
        <v>816</v>
      </c>
      <c r="D264" s="97">
        <v>1122480003</v>
      </c>
      <c r="E264" s="15" t="s">
        <v>1342</v>
      </c>
      <c r="F264" s="37">
        <v>15</v>
      </c>
      <c r="G264" s="37">
        <v>12</v>
      </c>
      <c r="H264" s="37">
        <v>16</v>
      </c>
      <c r="I264" s="4">
        <f t="shared" si="54"/>
        <v>43</v>
      </c>
      <c r="J264" s="5">
        <f>IF(E264="","",RANK(I264,I$7:I$280))</f>
        <v>58</v>
      </c>
      <c r="K264" s="15"/>
      <c r="L264" s="16"/>
      <c r="M264" s="16"/>
      <c r="N264" s="16"/>
      <c r="O264" s="5">
        <f t="shared" si="71"/>
        <v>0</v>
      </c>
      <c r="P264" s="5">
        <f>IF(K264="","",RANK(O264,O$7:O$280))</f>
      </c>
      <c r="Q264" s="31">
        <f>IF(P264="",0,O$281+1-P264)</f>
        <v>0</v>
      </c>
      <c r="R264" s="3" t="e">
        <f>Q264+#REF!</f>
        <v>#REF!</v>
      </c>
      <c r="S264" s="5" t="e">
        <f>IF(R264=0,"",RANK(R264,R$7:R$280))</f>
        <v>#REF!</v>
      </c>
      <c r="T264" s="15"/>
      <c r="U264" s="16"/>
      <c r="V264" s="16"/>
      <c r="W264" s="16"/>
      <c r="X264" s="4">
        <f t="shared" si="65"/>
        <v>0</v>
      </c>
      <c r="Y264" s="5">
        <f>IF(T264="","",RANK(X264,X$7:X$280))</f>
      </c>
      <c r="Z264" s="31">
        <f>IF(Y264="",0,X$281+1-Y264)</f>
        <v>0</v>
      </c>
      <c r="AA264" s="3" t="e">
        <f t="shared" si="66"/>
        <v>#REF!</v>
      </c>
      <c r="AB264" s="5" t="e">
        <f>IF(AA264=0,"",RANK(AA264,AA$7:AA$280))</f>
        <v>#REF!</v>
      </c>
      <c r="AC264" s="15"/>
      <c r="AD264" s="16"/>
      <c r="AE264" s="16"/>
      <c r="AF264" s="16"/>
      <c r="AG264" s="5">
        <f t="shared" si="69"/>
        <v>0</v>
      </c>
      <c r="AH264" s="5">
        <f>IF(AC264="","",RANK(AG264,AG$7:AG$280))</f>
      </c>
      <c r="AI264" s="32">
        <f>IF(AH264="",0,AG$281+1-AH264)</f>
        <v>0</v>
      </c>
      <c r="AJ264" s="3" t="e">
        <f t="shared" si="68"/>
        <v>#REF!</v>
      </c>
      <c r="AK264" s="5" t="e">
        <f>IF(AJ264=0,"",RANK(AJ264,AJ$7:AJ$280))</f>
        <v>#REF!</v>
      </c>
      <c r="AL264" s="15"/>
      <c r="AM264" s="16"/>
      <c r="AN264" s="16"/>
      <c r="AO264" s="16"/>
      <c r="AP264" s="4">
        <f t="shared" si="58"/>
        <v>0</v>
      </c>
      <c r="AQ264" s="5">
        <f>IF(AL264="","",RANK(AP264,AP$7:AP$280))</f>
      </c>
      <c r="AR264" s="31">
        <f>IF(AQ264="",0,AP$281+1-AQ264)</f>
        <v>0</v>
      </c>
      <c r="AS264" s="3" t="e">
        <f t="shared" si="59"/>
        <v>#REF!</v>
      </c>
      <c r="AT264" s="5" t="e">
        <f>IF(AS264=0,"",RANK(AS264,AS$7:AS$280))</f>
        <v>#REF!</v>
      </c>
      <c r="AU264" s="15"/>
      <c r="AV264" s="16"/>
      <c r="AW264" s="16"/>
      <c r="AX264" s="16"/>
      <c r="AY264" s="5">
        <f t="shared" si="70"/>
        <v>0</v>
      </c>
      <c r="AZ264" s="5">
        <f>IF(AU264="","",RANK(AY264,AY$8:AY$280))</f>
      </c>
      <c r="BA264" s="42">
        <f>IF(AZ264="",0,AY$281+1-AZ264)</f>
        <v>0</v>
      </c>
      <c r="BB264" s="3" t="e">
        <f t="shared" si="61"/>
        <v>#REF!</v>
      </c>
      <c r="BC264" s="62" t="e">
        <f>IF(BB264=0,"",RANK(BB264,BB$8:BB$280))</f>
        <v>#REF!</v>
      </c>
    </row>
    <row r="265" spans="2:55" ht="15">
      <c r="B265" s="95" t="s">
        <v>143</v>
      </c>
      <c r="C265" s="96" t="s">
        <v>816</v>
      </c>
      <c r="D265" s="97">
        <v>1122480004</v>
      </c>
      <c r="E265" s="15" t="s">
        <v>1343</v>
      </c>
      <c r="F265" s="37">
        <v>17</v>
      </c>
      <c r="G265" s="37">
        <v>14</v>
      </c>
      <c r="H265" s="37">
        <v>14</v>
      </c>
      <c r="I265" s="4">
        <f t="shared" si="54"/>
        <v>45</v>
      </c>
      <c r="J265" s="5">
        <f>IF(E265="","",RANK(I265,I$7:I$280))</f>
        <v>32</v>
      </c>
      <c r="K265" s="15"/>
      <c r="L265" s="16"/>
      <c r="M265" s="16"/>
      <c r="N265" s="16"/>
      <c r="O265" s="5">
        <f t="shared" si="71"/>
        <v>0</v>
      </c>
      <c r="P265" s="5">
        <f>IF(K265="","",RANK(O265,O$7:O$280))</f>
      </c>
      <c r="Q265" s="31">
        <f>IF(P265="",0,O$281+1-P265)</f>
        <v>0</v>
      </c>
      <c r="R265" s="3" t="e">
        <f>Q265+#REF!</f>
        <v>#REF!</v>
      </c>
      <c r="S265" s="5" t="e">
        <f>IF(R265=0,"",RANK(R265,R$7:R$280))</f>
        <v>#REF!</v>
      </c>
      <c r="T265" s="36"/>
      <c r="U265" s="37"/>
      <c r="V265" s="37"/>
      <c r="W265" s="37"/>
      <c r="X265" s="4">
        <f t="shared" si="65"/>
        <v>0</v>
      </c>
      <c r="Y265" s="5">
        <f>IF(T265="","",RANK(X265,X$7:X$280))</f>
      </c>
      <c r="Z265" s="31">
        <f>IF(Y265="",0,X$281+1-Y265)</f>
        <v>0</v>
      </c>
      <c r="AA265" s="3" t="e">
        <f t="shared" si="66"/>
        <v>#REF!</v>
      </c>
      <c r="AB265" s="5" t="e">
        <f>IF(AA265=0,"",RANK(AA265,AA$7:AA$280))</f>
        <v>#REF!</v>
      </c>
      <c r="AC265" s="36"/>
      <c r="AD265" s="37"/>
      <c r="AE265" s="37"/>
      <c r="AF265" s="37"/>
      <c r="AG265" s="5">
        <f t="shared" si="69"/>
        <v>0</v>
      </c>
      <c r="AH265" s="5">
        <f>IF(AC265="","",RANK(AG265,AG$7:AG$280))</f>
      </c>
      <c r="AI265" s="32">
        <f>IF(AH265="",0,AG$281+1-AH265)</f>
        <v>0</v>
      </c>
      <c r="AJ265" s="3" t="e">
        <f t="shared" si="68"/>
        <v>#REF!</v>
      </c>
      <c r="AK265" s="5" t="e">
        <f>IF(AJ265=0,"",RANK(AJ265,AJ$7:AJ$280))</f>
        <v>#REF!</v>
      </c>
      <c r="AL265" s="15"/>
      <c r="AM265" s="16"/>
      <c r="AN265" s="16"/>
      <c r="AO265" s="16"/>
      <c r="AP265" s="4">
        <f t="shared" si="58"/>
        <v>0</v>
      </c>
      <c r="AQ265" s="5">
        <f>IF(AL265="","",RANK(AP265,AP$7:AP$280))</f>
      </c>
      <c r="AR265" s="31">
        <f>IF(AQ265="",0,AP$281+1-AQ265)</f>
        <v>0</v>
      </c>
      <c r="AS265" s="3" t="e">
        <f t="shared" si="59"/>
        <v>#REF!</v>
      </c>
      <c r="AT265" s="5" t="e">
        <f>IF(AS265=0,"",RANK(AS265,AS$7:AS$280))</f>
        <v>#REF!</v>
      </c>
      <c r="AU265" s="15"/>
      <c r="AV265" s="16"/>
      <c r="AW265" s="16"/>
      <c r="AX265" s="16"/>
      <c r="AY265" s="5">
        <f t="shared" si="70"/>
        <v>0</v>
      </c>
      <c r="AZ265" s="5">
        <f>IF(AU265="","",RANK(AY265,AY$8:AY$280))</f>
      </c>
      <c r="BA265" s="42">
        <f>IF(AZ265="",0,AY$281+1-AZ265)</f>
        <v>0</v>
      </c>
      <c r="BB265" s="3" t="e">
        <f t="shared" si="61"/>
        <v>#REF!</v>
      </c>
      <c r="BC265" s="62" t="e">
        <f>IF(BB265=0,"",RANK(BB265,BB$8:BB$280))</f>
        <v>#REF!</v>
      </c>
    </row>
    <row r="266" spans="2:55" ht="15">
      <c r="B266" s="95" t="s">
        <v>1121</v>
      </c>
      <c r="C266" s="96" t="s">
        <v>816</v>
      </c>
      <c r="D266" s="97">
        <v>1122480012</v>
      </c>
      <c r="E266" s="15" t="s">
        <v>1344</v>
      </c>
      <c r="F266" s="16">
        <v>10</v>
      </c>
      <c r="G266" s="16">
        <v>9</v>
      </c>
      <c r="H266" s="16">
        <v>9</v>
      </c>
      <c r="I266" s="5">
        <f>SUM(F266:H266)</f>
        <v>28</v>
      </c>
      <c r="J266" s="5">
        <f>IF(E266="","",RANK(I266,I$7:I$280))</f>
        <v>228</v>
      </c>
      <c r="K266" s="15"/>
      <c r="L266" s="16"/>
      <c r="M266" s="16"/>
      <c r="N266" s="16"/>
      <c r="O266" s="5">
        <f t="shared" si="71"/>
        <v>0</v>
      </c>
      <c r="P266" s="5">
        <f>IF(K266="","",RANK(O266,O$7:O$280))</f>
      </c>
      <c r="Q266" s="31">
        <f>IF(P266="",0,O$281+1-P266)</f>
        <v>0</v>
      </c>
      <c r="R266" s="3" t="e">
        <f>Q266+#REF!</f>
        <v>#REF!</v>
      </c>
      <c r="S266" s="5" t="e">
        <f>IF(R266=0,"",RANK(R266,R$7:R$280))</f>
        <v>#REF!</v>
      </c>
      <c r="T266" s="15"/>
      <c r="U266" s="16"/>
      <c r="V266" s="16"/>
      <c r="W266" s="16"/>
      <c r="X266" s="4">
        <f aca="true" t="shared" si="72" ref="X266:X278">SUM(U266:W266)</f>
        <v>0</v>
      </c>
      <c r="Y266" s="5">
        <f>IF(T266="","",RANK(X266,X$7:X$280))</f>
      </c>
      <c r="Z266" s="31">
        <f>IF(Y266="",0,X$281+1-Y266)</f>
        <v>0</v>
      </c>
      <c r="AA266" s="3" t="e">
        <f aca="true" t="shared" si="73" ref="AA266:AA278">Z266+R266</f>
        <v>#REF!</v>
      </c>
      <c r="AB266" s="5" t="e">
        <f>IF(AA266=0,"",RANK(AA266,AA$7:AA$280))</f>
        <v>#REF!</v>
      </c>
      <c r="AC266" s="15"/>
      <c r="AD266" s="16"/>
      <c r="AE266" s="16"/>
      <c r="AF266" s="16"/>
      <c r="AG266" s="5">
        <f t="shared" si="69"/>
        <v>0</v>
      </c>
      <c r="AH266" s="5">
        <f>IF(AC266="","",RANK(AG266,AG$7:AG$280))</f>
      </c>
      <c r="AI266" s="32">
        <f>IF(AH266="",0,AG$281+1-AH266)</f>
        <v>0</v>
      </c>
      <c r="AJ266" s="3" t="e">
        <f aca="true" t="shared" si="74" ref="AJ266:AJ278">AI266+AA266</f>
        <v>#REF!</v>
      </c>
      <c r="AK266" s="5" t="e">
        <f>IF(AJ266=0,"",RANK(AJ266,AJ$7:AJ$280))</f>
        <v>#REF!</v>
      </c>
      <c r="AL266" s="15"/>
      <c r="AM266" s="16"/>
      <c r="AN266" s="16"/>
      <c r="AO266" s="16"/>
      <c r="AP266" s="4">
        <f t="shared" si="58"/>
        <v>0</v>
      </c>
      <c r="AQ266" s="5">
        <f>IF(AL266="","",RANK(AP266,AP$7:AP$280))</f>
      </c>
      <c r="AR266" s="31">
        <f>IF(AQ266="",0,AP$281+1-AQ266)</f>
        <v>0</v>
      </c>
      <c r="AS266" s="3" t="e">
        <f t="shared" si="59"/>
        <v>#REF!</v>
      </c>
      <c r="AT266" s="5" t="e">
        <f>IF(AS266=0,"",RANK(AS266,AS$7:AS$280))</f>
        <v>#REF!</v>
      </c>
      <c r="AU266" s="15"/>
      <c r="AV266" s="16"/>
      <c r="AW266" s="16"/>
      <c r="AX266" s="16"/>
      <c r="AY266" s="5">
        <f t="shared" si="70"/>
        <v>0</v>
      </c>
      <c r="AZ266" s="5">
        <f>IF(AU266="","",RANK(AY266,AY$8:AY$280))</f>
      </c>
      <c r="BA266" s="42">
        <f>IF(AZ266="",0,AY$281+1-AZ266)</f>
        <v>0</v>
      </c>
      <c r="BB266" s="3" t="e">
        <f t="shared" si="61"/>
        <v>#REF!</v>
      </c>
      <c r="BC266" s="62" t="e">
        <f>IF(BB266=0,"",RANK(BB266,BB$8:BB$280))</f>
        <v>#REF!</v>
      </c>
    </row>
    <row r="267" spans="2:55" ht="15">
      <c r="B267" s="95" t="s">
        <v>1122</v>
      </c>
      <c r="C267" s="96" t="s">
        <v>816</v>
      </c>
      <c r="D267" s="97">
        <v>1122480014</v>
      </c>
      <c r="E267" s="15" t="s">
        <v>1345</v>
      </c>
      <c r="F267" s="16">
        <v>10</v>
      </c>
      <c r="G267" s="16">
        <v>7</v>
      </c>
      <c r="H267" s="16">
        <v>13</v>
      </c>
      <c r="I267" s="5">
        <f>SUM(F267:H267)</f>
        <v>30</v>
      </c>
      <c r="J267" s="5">
        <f>IF(E267="","",RANK(I267,I$7:I$280))</f>
        <v>224</v>
      </c>
      <c r="K267" s="15"/>
      <c r="L267" s="16"/>
      <c r="M267" s="16"/>
      <c r="N267" s="16"/>
      <c r="O267" s="5">
        <f t="shared" si="71"/>
        <v>0</v>
      </c>
      <c r="P267" s="5">
        <f>IF(K267="","",RANK(O267,O$7:O$280))</f>
      </c>
      <c r="Q267" s="31">
        <f>IF(P267="",0,O$281+1-P267)</f>
        <v>0</v>
      </c>
      <c r="R267" s="3" t="e">
        <f>Q267+#REF!</f>
        <v>#REF!</v>
      </c>
      <c r="S267" s="5" t="e">
        <f>IF(R267=0,"",RANK(R267,R$7:R$280))</f>
        <v>#REF!</v>
      </c>
      <c r="T267" s="15"/>
      <c r="U267" s="16"/>
      <c r="V267" s="16"/>
      <c r="W267" s="16"/>
      <c r="X267" s="4">
        <f t="shared" si="72"/>
        <v>0</v>
      </c>
      <c r="Y267" s="5">
        <f>IF(T267="","",RANK(X267,X$7:X$280))</f>
      </c>
      <c r="Z267" s="31">
        <f>IF(Y267="",0,X$281+1-Y267)</f>
        <v>0</v>
      </c>
      <c r="AA267" s="3" t="e">
        <f t="shared" si="73"/>
        <v>#REF!</v>
      </c>
      <c r="AB267" s="5" t="e">
        <f>IF(AA267=0,"",RANK(AA267,AA$7:AA$280))</f>
        <v>#REF!</v>
      </c>
      <c r="AC267" s="15"/>
      <c r="AD267" s="16"/>
      <c r="AE267" s="16"/>
      <c r="AF267" s="16"/>
      <c r="AG267" s="5">
        <f t="shared" si="69"/>
        <v>0</v>
      </c>
      <c r="AH267" s="5">
        <f>IF(AC267="","",RANK(AG267,AG$7:AG$280))</f>
      </c>
      <c r="AI267" s="32">
        <f>IF(AH267="",0,AG$281+1-AH267)</f>
        <v>0</v>
      </c>
      <c r="AJ267" s="3" t="e">
        <f t="shared" si="74"/>
        <v>#REF!</v>
      </c>
      <c r="AK267" s="5" t="e">
        <f>IF(AJ267=0,"",RANK(AJ267,AJ$7:AJ$280))</f>
        <v>#REF!</v>
      </c>
      <c r="AL267" s="15"/>
      <c r="AM267" s="16"/>
      <c r="AN267" s="16"/>
      <c r="AO267" s="16"/>
      <c r="AP267" s="4">
        <f t="shared" si="58"/>
        <v>0</v>
      </c>
      <c r="AQ267" s="5">
        <f>IF(AL267="","",RANK(AP267,AP$7:AP$280))</f>
      </c>
      <c r="AR267" s="31">
        <f>IF(AQ267="",0,AP$281+1-AQ267)</f>
        <v>0</v>
      </c>
      <c r="AS267" s="3" t="e">
        <f t="shared" si="59"/>
        <v>#REF!</v>
      </c>
      <c r="AT267" s="5" t="e">
        <f>IF(AS267=0,"",RANK(AS267,AS$7:AS$280))</f>
        <v>#REF!</v>
      </c>
      <c r="AU267" s="15"/>
      <c r="AV267" s="16"/>
      <c r="AW267" s="16"/>
      <c r="AX267" s="16"/>
      <c r="AY267" s="5">
        <f t="shared" si="70"/>
        <v>0</v>
      </c>
      <c r="AZ267" s="5">
        <f>IF(AU267="","",RANK(AY267,AY$8:AY$280))</f>
      </c>
      <c r="BA267" s="42">
        <f>IF(AZ267="",0,AY$281+1-AZ267)</f>
        <v>0</v>
      </c>
      <c r="BB267" s="3" t="e">
        <f t="shared" si="61"/>
        <v>#REF!</v>
      </c>
      <c r="BC267" s="62" t="e">
        <f>IF(BB267=0,"",RANK(BB267,BB$8:BB$280))</f>
        <v>#REF!</v>
      </c>
    </row>
    <row r="268" spans="2:55" ht="15">
      <c r="B268" s="95" t="s">
        <v>155</v>
      </c>
      <c r="C268" s="96" t="s">
        <v>780</v>
      </c>
      <c r="D268" s="97">
        <v>1122550002</v>
      </c>
      <c r="E268" s="15" t="s">
        <v>1161</v>
      </c>
      <c r="F268" s="16">
        <v>13</v>
      </c>
      <c r="G268" s="16">
        <v>16</v>
      </c>
      <c r="H268" s="16">
        <v>15</v>
      </c>
      <c r="I268" s="5">
        <f>SUM(F268:H268)</f>
        <v>44</v>
      </c>
      <c r="J268" s="5">
        <f>IF(E268="","",RANK(I268,I$7:I$280))</f>
        <v>47</v>
      </c>
      <c r="K268" s="15"/>
      <c r="L268" s="16"/>
      <c r="M268" s="16"/>
      <c r="N268" s="16"/>
      <c r="O268" s="5">
        <f t="shared" si="71"/>
        <v>0</v>
      </c>
      <c r="P268" s="5">
        <f>IF(K268="","",RANK(O268,O$7:O$280))</f>
      </c>
      <c r="Q268" s="31">
        <f>IF(P268="",0,O$281+1-P268)</f>
        <v>0</v>
      </c>
      <c r="R268" s="3" t="e">
        <f>Q268+#REF!</f>
        <v>#REF!</v>
      </c>
      <c r="S268" s="5" t="e">
        <f>IF(R268=0,"",RANK(R268,R$7:R$280))</f>
        <v>#REF!</v>
      </c>
      <c r="T268" s="15"/>
      <c r="U268" s="16"/>
      <c r="V268" s="16"/>
      <c r="W268" s="16"/>
      <c r="X268" s="4">
        <f t="shared" si="72"/>
        <v>0</v>
      </c>
      <c r="Y268" s="5">
        <f>IF(T268="","",RANK(X268,X$7:X$280))</f>
      </c>
      <c r="Z268" s="31">
        <f>IF(Y268="",0,X$281+1-Y268)</f>
        <v>0</v>
      </c>
      <c r="AA268" s="3" t="e">
        <f t="shared" si="73"/>
        <v>#REF!</v>
      </c>
      <c r="AB268" s="5" t="e">
        <f>IF(AA268=0,"",RANK(AA268,AA$7:AA$280))</f>
        <v>#REF!</v>
      </c>
      <c r="AC268" s="15"/>
      <c r="AD268" s="16"/>
      <c r="AE268" s="16"/>
      <c r="AF268" s="16"/>
      <c r="AG268" s="5">
        <f t="shared" si="69"/>
        <v>0</v>
      </c>
      <c r="AH268" s="5">
        <f>IF(AC268="","",RANK(AG268,AG$7:AG$280))</f>
      </c>
      <c r="AI268" s="32">
        <f>IF(AH268="",0,AG$281+1-AH268)</f>
        <v>0</v>
      </c>
      <c r="AJ268" s="3" t="e">
        <f t="shared" si="74"/>
        <v>#REF!</v>
      </c>
      <c r="AK268" s="5" t="e">
        <f>IF(AJ268=0,"",RANK(AJ268,AJ$7:AJ$280))</f>
        <v>#REF!</v>
      </c>
      <c r="AL268" s="15"/>
      <c r="AM268" s="16"/>
      <c r="AN268" s="16"/>
      <c r="AO268" s="16"/>
      <c r="AP268" s="4">
        <f t="shared" si="58"/>
        <v>0</v>
      </c>
      <c r="AQ268" s="5">
        <f>IF(AL268="","",RANK(AP268,AP$7:AP$280))</f>
      </c>
      <c r="AR268" s="31">
        <f>IF(AQ268="",0,AP$281+1-AQ268)</f>
        <v>0</v>
      </c>
      <c r="AS268" s="3" t="e">
        <f t="shared" si="59"/>
        <v>#REF!</v>
      </c>
      <c r="AT268" s="5" t="e">
        <f>IF(AS268=0,"",RANK(AS268,AS$7:AS$280))</f>
        <v>#REF!</v>
      </c>
      <c r="AU268" s="15"/>
      <c r="AV268" s="16"/>
      <c r="AW268" s="16"/>
      <c r="AX268" s="16"/>
      <c r="AY268" s="5">
        <f t="shared" si="70"/>
        <v>0</v>
      </c>
      <c r="AZ268" s="5">
        <f>IF(AU268="","",RANK(AY268,AY$8:AY$280))</f>
      </c>
      <c r="BA268" s="42">
        <f>IF(AZ268="",0,AY$281+1-AZ268)</f>
        <v>0</v>
      </c>
      <c r="BB268" s="3" t="e">
        <f t="shared" si="61"/>
        <v>#REF!</v>
      </c>
      <c r="BC268" s="62" t="e">
        <f>IF(BB268=0,"",RANK(BB268,BB$8:BB$280))</f>
        <v>#REF!</v>
      </c>
    </row>
    <row r="269" spans="2:55" ht="15">
      <c r="B269" s="95" t="s">
        <v>1060</v>
      </c>
      <c r="C269" s="96" t="s">
        <v>780</v>
      </c>
      <c r="D269" s="97">
        <v>1122550004</v>
      </c>
      <c r="E269" s="36" t="s">
        <v>1346</v>
      </c>
      <c r="F269" s="37">
        <v>10</v>
      </c>
      <c r="G269" s="37">
        <v>12</v>
      </c>
      <c r="H269" s="37">
        <v>12</v>
      </c>
      <c r="I269" s="5">
        <f>SUM(F269:H269)</f>
        <v>34</v>
      </c>
      <c r="J269" s="5">
        <f>IF(E269="","",RANK(I269,I$7:I$280))</f>
        <v>196</v>
      </c>
      <c r="K269" s="36"/>
      <c r="L269" s="37"/>
      <c r="M269" s="37"/>
      <c r="N269" s="37"/>
      <c r="O269" s="5">
        <f t="shared" si="71"/>
        <v>0</v>
      </c>
      <c r="P269" s="5">
        <f>IF(K269="","",RANK(O269,O$7:O$280))</f>
      </c>
      <c r="Q269" s="31">
        <f>IF(P269="",0,O$281+1-P269)</f>
        <v>0</v>
      </c>
      <c r="R269" s="3" t="e">
        <f>Q269+#REF!</f>
        <v>#REF!</v>
      </c>
      <c r="S269" s="5" t="e">
        <f>IF(R269=0,"",RANK(R269,R$7:R$280))</f>
        <v>#REF!</v>
      </c>
      <c r="T269" s="15"/>
      <c r="U269" s="16"/>
      <c r="V269" s="16"/>
      <c r="W269" s="16"/>
      <c r="X269" s="4">
        <f t="shared" si="72"/>
        <v>0</v>
      </c>
      <c r="Y269" s="5">
        <f>IF(T269="","",RANK(X269,X$7:X$280))</f>
      </c>
      <c r="Z269" s="31">
        <f>IF(Y269="",0,X$281+1-Y269)</f>
        <v>0</v>
      </c>
      <c r="AA269" s="3" t="e">
        <f t="shared" si="73"/>
        <v>#REF!</v>
      </c>
      <c r="AB269" s="5" t="e">
        <f>IF(AA269=0,"",RANK(AA269,AA$7:AA$280))</f>
        <v>#REF!</v>
      </c>
      <c r="AC269" s="15"/>
      <c r="AD269" s="16"/>
      <c r="AE269" s="16"/>
      <c r="AF269" s="16"/>
      <c r="AG269" s="5">
        <f t="shared" si="69"/>
        <v>0</v>
      </c>
      <c r="AH269" s="5">
        <f>IF(AC269="","",RANK(AG269,AG$7:AG$280))</f>
      </c>
      <c r="AI269" s="32">
        <f>IF(AH269="",0,AG$281+1-AH269)</f>
        <v>0</v>
      </c>
      <c r="AJ269" s="3" t="e">
        <f t="shared" si="74"/>
        <v>#REF!</v>
      </c>
      <c r="AK269" s="5" t="e">
        <f>IF(AJ269=0,"",RANK(AJ269,AJ$7:AJ$280))</f>
        <v>#REF!</v>
      </c>
      <c r="AL269" s="15"/>
      <c r="AM269" s="16"/>
      <c r="AN269" s="16"/>
      <c r="AO269" s="16"/>
      <c r="AP269" s="4">
        <f t="shared" si="58"/>
        <v>0</v>
      </c>
      <c r="AQ269" s="5">
        <f>IF(AL269="","",RANK(AP269,AP$7:AP$280))</f>
      </c>
      <c r="AR269" s="31">
        <f>IF(AQ269="",0,AP$281+1-AQ269)</f>
        <v>0</v>
      </c>
      <c r="AS269" s="3" t="e">
        <f t="shared" si="59"/>
        <v>#REF!</v>
      </c>
      <c r="AT269" s="5" t="e">
        <f>IF(AS269=0,"",RANK(AS269,AS$7:AS$280))</f>
        <v>#REF!</v>
      </c>
      <c r="AU269" s="15"/>
      <c r="AV269" s="16"/>
      <c r="AW269" s="16"/>
      <c r="AX269" s="16"/>
      <c r="AY269" s="5">
        <f t="shared" si="70"/>
        <v>0</v>
      </c>
      <c r="AZ269" s="5">
        <f>IF(AU269="","",RANK(AY269,AY$8:AY$280))</f>
      </c>
      <c r="BA269" s="42">
        <f>IF(AZ269="",0,AY$281+1-AZ269)</f>
        <v>0</v>
      </c>
      <c r="BB269" s="3" t="e">
        <f t="shared" si="61"/>
        <v>#REF!</v>
      </c>
      <c r="BC269" s="62" t="e">
        <f>IF(BB269=0,"",RANK(BB269,BB$8:BB$280))</f>
        <v>#REF!</v>
      </c>
    </row>
    <row r="270" spans="2:55" ht="15">
      <c r="B270" s="95" t="s">
        <v>157</v>
      </c>
      <c r="C270" s="96" t="s">
        <v>780</v>
      </c>
      <c r="D270" s="97">
        <v>1122550005</v>
      </c>
      <c r="E270" s="15" t="s">
        <v>1347</v>
      </c>
      <c r="F270" s="16">
        <v>18</v>
      </c>
      <c r="G270" s="16">
        <v>16</v>
      </c>
      <c r="H270" s="16">
        <v>16</v>
      </c>
      <c r="I270" s="5">
        <f>SUM(F270:H270)</f>
        <v>50</v>
      </c>
      <c r="J270" s="5">
        <f>IF(E270="","",RANK(I270,I$7:I$280))</f>
        <v>5</v>
      </c>
      <c r="K270" s="15"/>
      <c r="L270" s="16"/>
      <c r="M270" s="16"/>
      <c r="N270" s="16"/>
      <c r="O270" s="5">
        <f t="shared" si="71"/>
        <v>0</v>
      </c>
      <c r="P270" s="5">
        <f>IF(K270="","",RANK(O270,O$7:O$280))</f>
      </c>
      <c r="Q270" s="31">
        <f>IF(P270="",0,O$281+1-P270)</f>
        <v>0</v>
      </c>
      <c r="R270" s="3" t="e">
        <f>Q270+#REF!</f>
        <v>#REF!</v>
      </c>
      <c r="S270" s="5" t="e">
        <f>IF(R270=0,"",RANK(R270,R$7:R$280))</f>
        <v>#REF!</v>
      </c>
      <c r="T270" s="15"/>
      <c r="U270" s="16"/>
      <c r="V270" s="16"/>
      <c r="W270" s="16"/>
      <c r="X270" s="4">
        <f t="shared" si="72"/>
        <v>0</v>
      </c>
      <c r="Y270" s="5">
        <f>IF(T270="","",RANK(X270,X$7:X$280))</f>
      </c>
      <c r="Z270" s="31">
        <f>IF(Y270="",0,X$281+1-Y270)</f>
        <v>0</v>
      </c>
      <c r="AA270" s="3" t="e">
        <f t="shared" si="73"/>
        <v>#REF!</v>
      </c>
      <c r="AB270" s="5" t="e">
        <f>IF(AA270=0,"",RANK(AA270,AA$7:AA$280))</f>
        <v>#REF!</v>
      </c>
      <c r="AC270" s="15"/>
      <c r="AD270" s="16"/>
      <c r="AE270" s="16"/>
      <c r="AF270" s="16"/>
      <c r="AG270" s="5">
        <f t="shared" si="69"/>
        <v>0</v>
      </c>
      <c r="AH270" s="5">
        <f>IF(AC270="","",RANK(AG270,AG$7:AG$280))</f>
      </c>
      <c r="AI270" s="32">
        <f>IF(AH270="",0,AG$281+1-AH270)</f>
        <v>0</v>
      </c>
      <c r="AJ270" s="3" t="e">
        <f t="shared" si="74"/>
        <v>#REF!</v>
      </c>
      <c r="AK270" s="5" t="e">
        <f>IF(AJ270=0,"",RANK(AJ270,AJ$7:AJ$280))</f>
        <v>#REF!</v>
      </c>
      <c r="AL270" s="15"/>
      <c r="AM270" s="16"/>
      <c r="AN270" s="16"/>
      <c r="AO270" s="16"/>
      <c r="AP270" s="4">
        <f t="shared" si="58"/>
        <v>0</v>
      </c>
      <c r="AQ270" s="5">
        <f>IF(AL270="","",RANK(AP270,AP$7:AP$280))</f>
      </c>
      <c r="AR270" s="31">
        <f>IF(AQ270="",0,AP$281+1-AQ270)</f>
        <v>0</v>
      </c>
      <c r="AS270" s="3" t="e">
        <f t="shared" si="59"/>
        <v>#REF!</v>
      </c>
      <c r="AT270" s="5" t="e">
        <f>IF(AS270=0,"",RANK(AS270,AS$7:AS$280))</f>
        <v>#REF!</v>
      </c>
      <c r="AU270" s="15"/>
      <c r="AV270" s="16"/>
      <c r="AW270" s="16"/>
      <c r="AX270" s="16"/>
      <c r="AY270" s="5">
        <f t="shared" si="70"/>
        <v>0</v>
      </c>
      <c r="AZ270" s="5">
        <f>IF(AU270="","",RANK(AY270,AY$8:AY$280))</f>
      </c>
      <c r="BA270" s="42">
        <f>IF(AZ270="",0,AY$281+1-AZ270)</f>
        <v>0</v>
      </c>
      <c r="BB270" s="3" t="e">
        <f t="shared" si="61"/>
        <v>#REF!</v>
      </c>
      <c r="BC270" s="62" t="e">
        <f>IF(BB270=0,"",RANK(BB270,BB$8:BB$280))</f>
        <v>#REF!</v>
      </c>
    </row>
    <row r="271" spans="2:55" ht="15">
      <c r="B271" s="95" t="s">
        <v>172</v>
      </c>
      <c r="C271" s="96" t="s">
        <v>780</v>
      </c>
      <c r="D271" s="97">
        <v>1122550006</v>
      </c>
      <c r="E271" s="15" t="s">
        <v>1348</v>
      </c>
      <c r="F271" s="16">
        <v>15</v>
      </c>
      <c r="G271" s="16">
        <v>11</v>
      </c>
      <c r="H271" s="16">
        <v>19</v>
      </c>
      <c r="I271" s="5">
        <f>SUM(F271:H271)</f>
        <v>45</v>
      </c>
      <c r="J271" s="5">
        <f>IF(E271="","",RANK(I271,I$7:I$280))</f>
        <v>32</v>
      </c>
      <c r="K271" s="15"/>
      <c r="L271" s="16"/>
      <c r="M271" s="16"/>
      <c r="N271" s="16"/>
      <c r="O271" s="5">
        <f t="shared" si="71"/>
        <v>0</v>
      </c>
      <c r="P271" s="5">
        <f>IF(K271="","",RANK(O271,O$7:O$280))</f>
      </c>
      <c r="Q271" s="31">
        <f>IF(P271="",0,O$281+1-P271)</f>
        <v>0</v>
      </c>
      <c r="R271" s="3" t="e">
        <f>Q271+#REF!</f>
        <v>#REF!</v>
      </c>
      <c r="S271" s="5" t="e">
        <f>IF(R271=0,"",RANK(R271,R$7:R$280))</f>
        <v>#REF!</v>
      </c>
      <c r="T271" s="15"/>
      <c r="U271" s="16"/>
      <c r="V271" s="16"/>
      <c r="W271" s="16"/>
      <c r="X271" s="4">
        <f t="shared" si="72"/>
        <v>0</v>
      </c>
      <c r="Y271" s="5">
        <f>IF(T271="","",RANK(X271,X$7:X$280))</f>
      </c>
      <c r="Z271" s="31">
        <f>IF(Y271="",0,X$281+1-Y271)</f>
        <v>0</v>
      </c>
      <c r="AA271" s="3" t="e">
        <f t="shared" si="73"/>
        <v>#REF!</v>
      </c>
      <c r="AB271" s="5" t="e">
        <f>IF(AA271=0,"",RANK(AA271,AA$7:AA$280))</f>
        <v>#REF!</v>
      </c>
      <c r="AC271" s="15"/>
      <c r="AD271" s="16"/>
      <c r="AE271" s="16"/>
      <c r="AF271" s="16"/>
      <c r="AG271" s="5">
        <f t="shared" si="69"/>
        <v>0</v>
      </c>
      <c r="AH271" s="5">
        <f>IF(AC271="","",RANK(AG271,AG$7:AG$280))</f>
      </c>
      <c r="AI271" s="32">
        <f>IF(AH271="",0,AG$281+1-AH271)</f>
        <v>0</v>
      </c>
      <c r="AJ271" s="3" t="e">
        <f t="shared" si="74"/>
        <v>#REF!</v>
      </c>
      <c r="AK271" s="5" t="e">
        <f>IF(AJ271=0,"",RANK(AJ271,AJ$7:AJ$280))</f>
        <v>#REF!</v>
      </c>
      <c r="AL271" s="15"/>
      <c r="AM271" s="16"/>
      <c r="AN271" s="16"/>
      <c r="AO271" s="16"/>
      <c r="AP271" s="4">
        <f t="shared" si="58"/>
        <v>0</v>
      </c>
      <c r="AQ271" s="5">
        <f>IF(AL271="","",RANK(AP271,AP$7:AP$280))</f>
      </c>
      <c r="AR271" s="31">
        <f>IF(AQ271="",0,AP$281+1-AQ271)</f>
        <v>0</v>
      </c>
      <c r="AS271" s="3" t="e">
        <f t="shared" si="59"/>
        <v>#REF!</v>
      </c>
      <c r="AT271" s="5" t="e">
        <f>IF(AS271=0,"",RANK(AS271,AS$7:AS$280))</f>
        <v>#REF!</v>
      </c>
      <c r="AU271" s="15"/>
      <c r="AV271" s="16"/>
      <c r="AW271" s="16"/>
      <c r="AX271" s="16"/>
      <c r="AY271" s="5">
        <f t="shared" si="70"/>
        <v>0</v>
      </c>
      <c r="AZ271" s="5">
        <f>IF(AU271="","",RANK(AY271,AY$8:AY$280))</f>
      </c>
      <c r="BA271" s="42">
        <f>IF(AZ271="",0,AY$281+1-AZ271)</f>
        <v>0</v>
      </c>
      <c r="BB271" s="3" t="e">
        <f t="shared" si="61"/>
        <v>#REF!</v>
      </c>
      <c r="BC271" s="62" t="e">
        <f>IF(BB271=0,"",RANK(BB271,BB$8:BB$280))</f>
        <v>#REF!</v>
      </c>
    </row>
    <row r="272" spans="2:55" ht="15">
      <c r="B272" s="95" t="s">
        <v>135</v>
      </c>
      <c r="C272" s="96" t="s">
        <v>780</v>
      </c>
      <c r="D272" s="97">
        <v>1122550009</v>
      </c>
      <c r="E272" s="15" t="s">
        <v>1349</v>
      </c>
      <c r="F272" s="16">
        <v>16</v>
      </c>
      <c r="G272" s="16">
        <v>11</v>
      </c>
      <c r="H272" s="16">
        <v>14</v>
      </c>
      <c r="I272" s="5">
        <f aca="true" t="shared" si="75" ref="I272:I278">SUM(F272:H272)</f>
        <v>41</v>
      </c>
      <c r="J272" s="5">
        <f>IF(E272="","",RANK(I272,I$7:I$280))</f>
        <v>87</v>
      </c>
      <c r="K272" s="15"/>
      <c r="L272" s="16"/>
      <c r="M272" s="16"/>
      <c r="N272" s="16"/>
      <c r="O272" s="5">
        <f t="shared" si="71"/>
        <v>0</v>
      </c>
      <c r="P272" s="5">
        <f>IF(K272="","",RANK(O272,O$7:O$280))</f>
      </c>
      <c r="Q272" s="31">
        <f>IF(P272="",0,O$281+1-P272)</f>
        <v>0</v>
      </c>
      <c r="R272" s="3" t="e">
        <f>Q272+#REF!</f>
        <v>#REF!</v>
      </c>
      <c r="S272" s="5" t="e">
        <f>IF(R272=0,"",RANK(R272,R$7:R$280))</f>
        <v>#REF!</v>
      </c>
      <c r="T272" s="15"/>
      <c r="U272" s="16"/>
      <c r="V272" s="16"/>
      <c r="W272" s="16"/>
      <c r="X272" s="4">
        <f t="shared" si="72"/>
        <v>0</v>
      </c>
      <c r="Y272" s="5">
        <f>IF(T272="","",RANK(X272,X$7:X$280))</f>
      </c>
      <c r="Z272" s="31">
        <f>IF(Y272="",0,X$281+1-Y272)</f>
        <v>0</v>
      </c>
      <c r="AA272" s="3" t="e">
        <f t="shared" si="73"/>
        <v>#REF!</v>
      </c>
      <c r="AB272" s="5" t="e">
        <f>IF(AA272=0,"",RANK(AA272,AA$7:AA$280))</f>
        <v>#REF!</v>
      </c>
      <c r="AC272" s="15"/>
      <c r="AD272" s="16"/>
      <c r="AE272" s="16"/>
      <c r="AF272" s="16"/>
      <c r="AG272" s="5">
        <f t="shared" si="69"/>
        <v>0</v>
      </c>
      <c r="AH272" s="5">
        <f>IF(AC272="","",RANK(AG272,AG$7:AG$280))</f>
      </c>
      <c r="AI272" s="32">
        <f>IF(AH272="",0,AG$281+1-AH272)</f>
        <v>0</v>
      </c>
      <c r="AJ272" s="3" t="e">
        <f t="shared" si="74"/>
        <v>#REF!</v>
      </c>
      <c r="AK272" s="5" t="e">
        <f>IF(AJ272=0,"",RANK(AJ272,AJ$7:AJ$280))</f>
        <v>#REF!</v>
      </c>
      <c r="AL272" s="15"/>
      <c r="AM272" s="16"/>
      <c r="AN272" s="16"/>
      <c r="AO272" s="16"/>
      <c r="AP272" s="4">
        <f t="shared" si="58"/>
        <v>0</v>
      </c>
      <c r="AQ272" s="5">
        <f>IF(AL272="","",RANK(AP272,AP$7:AP$280))</f>
      </c>
      <c r="AR272" s="31">
        <f>IF(AQ272="",0,AP$281+1-AQ272)</f>
        <v>0</v>
      </c>
      <c r="AS272" s="3" t="e">
        <f t="shared" si="59"/>
        <v>#REF!</v>
      </c>
      <c r="AT272" s="5" t="e">
        <f>IF(AS272=0,"",RANK(AS272,AS$7:AS$280))</f>
        <v>#REF!</v>
      </c>
      <c r="AU272" s="15"/>
      <c r="AV272" s="16"/>
      <c r="AW272" s="16"/>
      <c r="AX272" s="16"/>
      <c r="AY272" s="5">
        <f t="shared" si="70"/>
        <v>0</v>
      </c>
      <c r="AZ272" s="5">
        <f>IF(AU272="","",RANK(AY272,AY$8:AY$280))</f>
      </c>
      <c r="BA272" s="42">
        <f>IF(AZ272="",0,AY$281+1-AZ272)</f>
        <v>0</v>
      </c>
      <c r="BB272" s="3" t="e">
        <f t="shared" si="61"/>
        <v>#REF!</v>
      </c>
      <c r="BC272" s="62" t="e">
        <f>IF(BB272=0,"",RANK(BB272,BB$8:BB$280))</f>
        <v>#REF!</v>
      </c>
    </row>
    <row r="273" spans="2:55" ht="15">
      <c r="B273" s="95" t="s">
        <v>1064</v>
      </c>
      <c r="C273" s="96" t="s">
        <v>780</v>
      </c>
      <c r="D273" s="97">
        <v>1122550011</v>
      </c>
      <c r="E273" s="15" t="s">
        <v>1350</v>
      </c>
      <c r="F273" s="16">
        <v>11</v>
      </c>
      <c r="G273" s="16">
        <v>13</v>
      </c>
      <c r="H273" s="16">
        <v>14</v>
      </c>
      <c r="I273" s="5">
        <f t="shared" si="75"/>
        <v>38</v>
      </c>
      <c r="J273" s="5">
        <f>IF(E273="","",RANK(I273,I$7:I$280))</f>
        <v>125</v>
      </c>
      <c r="K273" s="15"/>
      <c r="L273" s="16"/>
      <c r="M273" s="16"/>
      <c r="N273" s="16"/>
      <c r="O273" s="5">
        <f t="shared" si="71"/>
        <v>0</v>
      </c>
      <c r="P273" s="5">
        <f>IF(K273="","",RANK(O273,O$7:O$280))</f>
      </c>
      <c r="Q273" s="31">
        <f>IF(P273="",0,O$281+1-P273)</f>
        <v>0</v>
      </c>
      <c r="R273" s="3" t="e">
        <f>Q273+#REF!</f>
        <v>#REF!</v>
      </c>
      <c r="S273" s="5" t="e">
        <f>IF(R273=0,"",RANK(R273,R$7:R$280))</f>
        <v>#REF!</v>
      </c>
      <c r="T273" s="15"/>
      <c r="U273" s="16"/>
      <c r="V273" s="16"/>
      <c r="W273" s="16"/>
      <c r="X273" s="4">
        <f t="shared" si="72"/>
        <v>0</v>
      </c>
      <c r="Y273" s="5">
        <f>IF(T273="","",RANK(X273,X$7:X$280))</f>
      </c>
      <c r="Z273" s="31">
        <f>IF(Y273="",0,X$281+1-Y273)</f>
        <v>0</v>
      </c>
      <c r="AA273" s="3" t="e">
        <f t="shared" si="73"/>
        <v>#REF!</v>
      </c>
      <c r="AB273" s="5" t="e">
        <f>IF(AA273=0,"",RANK(AA273,AA$7:AA$280))</f>
        <v>#REF!</v>
      </c>
      <c r="AC273" s="15"/>
      <c r="AD273" s="16"/>
      <c r="AE273" s="16"/>
      <c r="AF273" s="16"/>
      <c r="AG273" s="5">
        <f t="shared" si="69"/>
        <v>0</v>
      </c>
      <c r="AH273" s="5">
        <f>IF(AC273="","",RANK(AG273,AG$7:AG$280))</f>
      </c>
      <c r="AI273" s="34">
        <f>IF(AH273="",0,AG$281+1-AH273)</f>
        <v>0</v>
      </c>
      <c r="AJ273" s="3" t="e">
        <f t="shared" si="74"/>
        <v>#REF!</v>
      </c>
      <c r="AK273" s="5" t="e">
        <f>IF(AJ273=0,"",RANK(AJ273,AJ$7:AJ$280))</f>
        <v>#REF!</v>
      </c>
      <c r="AL273" s="15"/>
      <c r="AM273" s="16"/>
      <c r="AN273" s="16"/>
      <c r="AO273" s="16"/>
      <c r="AP273" s="4">
        <f t="shared" si="58"/>
        <v>0</v>
      </c>
      <c r="AQ273" s="5">
        <f>IF(AL273="","",RANK(AP273,AP$7:AP$280))</f>
      </c>
      <c r="AR273" s="31">
        <f>IF(AQ273="",0,AP$281+1-AQ273)</f>
        <v>0</v>
      </c>
      <c r="AS273" s="3" t="e">
        <f t="shared" si="59"/>
        <v>#REF!</v>
      </c>
      <c r="AT273" s="5" t="e">
        <f>IF(AS273=0,"",RANK(AS273,AS$7:AS$280))</f>
        <v>#REF!</v>
      </c>
      <c r="AU273" s="15"/>
      <c r="AV273" s="16"/>
      <c r="AW273" s="16"/>
      <c r="AX273" s="16"/>
      <c r="AY273" s="5">
        <f t="shared" si="70"/>
        <v>0</v>
      </c>
      <c r="AZ273" s="5">
        <f>IF(AU273="","",RANK(AY273,AY$8:AY$280))</f>
      </c>
      <c r="BA273" s="42">
        <f>IF(AZ273="",0,AY$281+1-AZ273)</f>
        <v>0</v>
      </c>
      <c r="BB273" s="3" t="e">
        <f t="shared" si="61"/>
        <v>#REF!</v>
      </c>
      <c r="BC273" s="62" t="e">
        <f>IF(BB273=0,"",RANK(BB273,BB$8:BB$280))</f>
        <v>#REF!</v>
      </c>
    </row>
    <row r="274" spans="2:55" ht="15">
      <c r="B274" s="88" t="s">
        <v>158</v>
      </c>
      <c r="C274" s="86" t="s">
        <v>780</v>
      </c>
      <c r="D274" s="87">
        <v>1122550014</v>
      </c>
      <c r="E274" s="15" t="s">
        <v>1351</v>
      </c>
      <c r="F274" s="16">
        <v>12</v>
      </c>
      <c r="G274" s="16">
        <v>10</v>
      </c>
      <c r="H274" s="16">
        <v>14</v>
      </c>
      <c r="I274" s="5">
        <f t="shared" si="75"/>
        <v>36</v>
      </c>
      <c r="J274" s="5">
        <f>IF(E274="","",RANK(I274,I$7:I$280))</f>
        <v>162</v>
      </c>
      <c r="K274" s="15"/>
      <c r="L274" s="16"/>
      <c r="M274" s="16"/>
      <c r="N274" s="16"/>
      <c r="O274" s="5">
        <f t="shared" si="71"/>
        <v>0</v>
      </c>
      <c r="P274" s="5">
        <f>IF(K274="","",RANK(O274,O$7:O$280))</f>
      </c>
      <c r="Q274" s="31">
        <f>IF(P274="",0,O$281+1-P274)</f>
        <v>0</v>
      </c>
      <c r="R274" s="3" t="e">
        <f>Q274+#REF!</f>
        <v>#REF!</v>
      </c>
      <c r="S274" s="5" t="e">
        <f>IF(R274=0,"",RANK(R274,R$7:R$280))</f>
        <v>#REF!</v>
      </c>
      <c r="T274" s="15"/>
      <c r="U274" s="16"/>
      <c r="V274" s="16"/>
      <c r="W274" s="16"/>
      <c r="X274" s="4">
        <f t="shared" si="72"/>
        <v>0</v>
      </c>
      <c r="Y274" s="5">
        <f>IF(T274="","",RANK(X274,X$7:X$280))</f>
      </c>
      <c r="Z274" s="31">
        <f>IF(Y274="",0,X$281+1-Y274)</f>
        <v>0</v>
      </c>
      <c r="AA274" s="3" t="e">
        <f t="shared" si="73"/>
        <v>#REF!</v>
      </c>
      <c r="AB274" s="5" t="e">
        <f>IF(AA274=0,"",RANK(AA274,AA$7:AA$280))</f>
        <v>#REF!</v>
      </c>
      <c r="AC274" s="15"/>
      <c r="AD274" s="16"/>
      <c r="AE274" s="16"/>
      <c r="AF274" s="16"/>
      <c r="AG274" s="5">
        <f t="shared" si="69"/>
        <v>0</v>
      </c>
      <c r="AH274" s="5">
        <f>IF(AC274="","",RANK(AG274,AG$7:AG$280))</f>
      </c>
      <c r="AI274" s="32">
        <f>IF(AH274="",0,AG$281+1-AH274)</f>
        <v>0</v>
      </c>
      <c r="AJ274" s="3" t="e">
        <f t="shared" si="74"/>
        <v>#REF!</v>
      </c>
      <c r="AK274" s="5" t="e">
        <f>IF(AJ274=0,"",RANK(AJ274,AJ$7:AJ$280))</f>
        <v>#REF!</v>
      </c>
      <c r="AL274" s="15"/>
      <c r="AM274" s="16"/>
      <c r="AN274" s="16"/>
      <c r="AO274" s="16"/>
      <c r="AP274" s="4">
        <f t="shared" si="58"/>
        <v>0</v>
      </c>
      <c r="AQ274" s="5">
        <f>IF(AL274="","",RANK(AP274,AP$7:AP$280))</f>
      </c>
      <c r="AR274" s="31">
        <f>IF(AQ274="",0,AP$281+1-AQ274)</f>
        <v>0</v>
      </c>
      <c r="AS274" s="3" t="e">
        <f t="shared" si="59"/>
        <v>#REF!</v>
      </c>
      <c r="AT274" s="5" t="e">
        <f>IF(AS274=0,"",RANK(AS274,AS$7:AS$280))</f>
        <v>#REF!</v>
      </c>
      <c r="AU274" s="15"/>
      <c r="AV274" s="16"/>
      <c r="AW274" s="16"/>
      <c r="AX274" s="16"/>
      <c r="AY274" s="5">
        <f t="shared" si="70"/>
        <v>0</v>
      </c>
      <c r="AZ274" s="5">
        <f>IF(AU274="","",RANK(AY274,AY$8:AY$280))</f>
      </c>
      <c r="BA274" s="42">
        <f>IF(AZ274="",0,AY$281+1-AZ274)</f>
        <v>0</v>
      </c>
      <c r="BB274" s="3" t="e">
        <f t="shared" si="61"/>
        <v>#REF!</v>
      </c>
      <c r="BC274" s="62" t="e">
        <f>IF(BB274=0,"",RANK(BB274,BB$8:BB$280))</f>
        <v>#REF!</v>
      </c>
    </row>
    <row r="275" spans="2:55" ht="15">
      <c r="B275" s="88" t="s">
        <v>1123</v>
      </c>
      <c r="C275" s="86" t="s">
        <v>780</v>
      </c>
      <c r="D275" s="87">
        <v>1122550018</v>
      </c>
      <c r="E275" s="15" t="s">
        <v>1352</v>
      </c>
      <c r="F275" s="16">
        <v>13</v>
      </c>
      <c r="G275" s="16">
        <v>12</v>
      </c>
      <c r="H275" s="16">
        <v>14</v>
      </c>
      <c r="I275" s="5">
        <f t="shared" si="75"/>
        <v>39</v>
      </c>
      <c r="J275" s="5">
        <f>IF(E275="","",RANK(I275,I$7:I$280))</f>
        <v>112</v>
      </c>
      <c r="K275" s="15"/>
      <c r="L275" s="16"/>
      <c r="M275" s="16"/>
      <c r="N275" s="16"/>
      <c r="O275" s="5">
        <f t="shared" si="71"/>
        <v>0</v>
      </c>
      <c r="P275" s="5">
        <f>IF(K275="","",RANK(O275,O$7:O$280))</f>
      </c>
      <c r="Q275" s="31">
        <f>IF(P275="",0,O$281+1-P275)</f>
        <v>0</v>
      </c>
      <c r="R275" s="3" t="e">
        <f>Q275+#REF!</f>
        <v>#REF!</v>
      </c>
      <c r="S275" s="5" t="e">
        <f>IF(R275=0,"",RANK(R275,R$7:R$280))</f>
        <v>#REF!</v>
      </c>
      <c r="T275" s="15"/>
      <c r="U275" s="16"/>
      <c r="V275" s="16"/>
      <c r="W275" s="16"/>
      <c r="X275" s="4">
        <f t="shared" si="72"/>
        <v>0</v>
      </c>
      <c r="Y275" s="5">
        <f>IF(T275="","",RANK(X275,X$7:X$280))</f>
      </c>
      <c r="Z275" s="31">
        <f>IF(Y275="",0,X$281+1-Y275)</f>
        <v>0</v>
      </c>
      <c r="AA275" s="3" t="e">
        <f t="shared" si="73"/>
        <v>#REF!</v>
      </c>
      <c r="AB275" s="5" t="e">
        <f>IF(AA275=0,"",RANK(AA275,AA$7:AA$280))</f>
        <v>#REF!</v>
      </c>
      <c r="AC275" s="15"/>
      <c r="AD275" s="16"/>
      <c r="AE275" s="16"/>
      <c r="AF275" s="16"/>
      <c r="AG275" s="5">
        <f t="shared" si="69"/>
        <v>0</v>
      </c>
      <c r="AH275" s="5">
        <f>IF(AC275="","",RANK(AG275,AG$7:AG$280))</f>
      </c>
      <c r="AI275" s="32">
        <f>IF(AH275="",0,AG$281+1-AH275)</f>
        <v>0</v>
      </c>
      <c r="AJ275" s="3" t="e">
        <f t="shared" si="74"/>
        <v>#REF!</v>
      </c>
      <c r="AK275" s="5" t="e">
        <f>IF(AJ275=0,"",RANK(AJ275,AJ$7:AJ$280))</f>
        <v>#REF!</v>
      </c>
      <c r="AL275" s="15"/>
      <c r="AM275" s="16"/>
      <c r="AN275" s="16"/>
      <c r="AO275" s="16"/>
      <c r="AP275" s="4">
        <f>SUM(AM275:AO275)</f>
        <v>0</v>
      </c>
      <c r="AQ275" s="5">
        <f>IF(AL275="","",RANK(AP275,AP$7:AP$280))</f>
      </c>
      <c r="AR275" s="31">
        <f>IF(AQ275="",0,AP$281+1-AQ275)</f>
        <v>0</v>
      </c>
      <c r="AS275" s="3" t="e">
        <f>AR275+AJ275</f>
        <v>#REF!</v>
      </c>
      <c r="AT275" s="5" t="e">
        <f>IF(AS275=0,"",RANK(AS275,AS$7:AS$280))</f>
        <v>#REF!</v>
      </c>
      <c r="AU275" s="15"/>
      <c r="AV275" s="16"/>
      <c r="AW275" s="16"/>
      <c r="AX275" s="16"/>
      <c r="AY275" s="5">
        <f t="shared" si="70"/>
        <v>0</v>
      </c>
      <c r="AZ275" s="5">
        <f>IF(AU275="","",RANK(AY275,AY$8:AY$280))</f>
      </c>
      <c r="BA275" s="42">
        <f>IF(AZ275="",0,AY$281+1-AZ275)</f>
        <v>0</v>
      </c>
      <c r="BB275" s="3" t="e">
        <f t="shared" si="61"/>
        <v>#REF!</v>
      </c>
      <c r="BC275" s="62" t="e">
        <f>IF(BB275=0,"",RANK(BB275,BB$8:BB$280))</f>
        <v>#REF!</v>
      </c>
    </row>
    <row r="276" spans="2:55" ht="15">
      <c r="B276" s="88" t="s">
        <v>167</v>
      </c>
      <c r="C276" s="86" t="s">
        <v>780</v>
      </c>
      <c r="D276" s="87">
        <v>1122550022</v>
      </c>
      <c r="E276" s="15" t="s">
        <v>1353</v>
      </c>
      <c r="F276" s="16">
        <v>14</v>
      </c>
      <c r="G276" s="16">
        <v>13</v>
      </c>
      <c r="H276" s="16">
        <v>13</v>
      </c>
      <c r="I276" s="5">
        <f t="shared" si="75"/>
        <v>40</v>
      </c>
      <c r="J276" s="5">
        <f>IF(E276="","",RANK(I276,I$7:I$280))</f>
        <v>98</v>
      </c>
      <c r="K276" s="15"/>
      <c r="L276" s="16"/>
      <c r="M276" s="16"/>
      <c r="N276" s="16"/>
      <c r="O276" s="5">
        <f t="shared" si="71"/>
        <v>0</v>
      </c>
      <c r="P276" s="5">
        <f>IF(K276="","",RANK(O276,O$7:O$280))</f>
      </c>
      <c r="Q276" s="31">
        <f>IF(P276="",0,O$281+1-P276)</f>
        <v>0</v>
      </c>
      <c r="R276" s="3" t="e">
        <f>Q276+#REF!</f>
        <v>#REF!</v>
      </c>
      <c r="S276" s="5" t="e">
        <f>IF(R276=0,"",RANK(R276,R$7:R$280))</f>
        <v>#REF!</v>
      </c>
      <c r="T276" s="15"/>
      <c r="U276" s="16"/>
      <c r="V276" s="16"/>
      <c r="W276" s="16"/>
      <c r="X276" s="4">
        <f t="shared" si="72"/>
        <v>0</v>
      </c>
      <c r="Y276" s="5">
        <f>IF(T276="","",RANK(X276,X$7:X$280))</f>
      </c>
      <c r="Z276" s="31">
        <f>IF(Y276="",0,X$281+1-Y276)</f>
        <v>0</v>
      </c>
      <c r="AA276" s="3" t="e">
        <f t="shared" si="73"/>
        <v>#REF!</v>
      </c>
      <c r="AB276" s="5" t="e">
        <f>IF(AA276=0,"",RANK(AA276,AA$7:AA$280))</f>
        <v>#REF!</v>
      </c>
      <c r="AC276" s="15"/>
      <c r="AD276" s="16"/>
      <c r="AE276" s="16"/>
      <c r="AF276" s="16"/>
      <c r="AG276" s="5">
        <f t="shared" si="69"/>
        <v>0</v>
      </c>
      <c r="AH276" s="5">
        <f>IF(AC276="","",RANK(AG276,AG$7:AG$280))</f>
      </c>
      <c r="AI276" s="32">
        <f>IF(AH276="",0,AG$281+1-AH276)</f>
        <v>0</v>
      </c>
      <c r="AJ276" s="3" t="e">
        <f t="shared" si="74"/>
        <v>#REF!</v>
      </c>
      <c r="AK276" s="5" t="e">
        <f>IF(AJ276=0,"",RANK(AJ276,AJ$7:AJ$280))</f>
        <v>#REF!</v>
      </c>
      <c r="AL276" s="15"/>
      <c r="AM276" s="16"/>
      <c r="AN276" s="16"/>
      <c r="AO276" s="16"/>
      <c r="AP276" s="4">
        <f>SUM(AM276:AO276)</f>
        <v>0</v>
      </c>
      <c r="AQ276" s="5">
        <f>IF(AL276="","",RANK(AP276,AP$7:AP$280))</f>
      </c>
      <c r="AR276" s="31">
        <f>IF(AQ276="",0,AP$281+1-AQ276)</f>
        <v>0</v>
      </c>
      <c r="AS276" s="3" t="e">
        <f>AR276+AJ276</f>
        <v>#REF!</v>
      </c>
      <c r="AT276" s="5" t="e">
        <f>IF(AS276=0,"",RANK(AS276,AS$7:AS$280))</f>
        <v>#REF!</v>
      </c>
      <c r="AU276" s="15"/>
      <c r="AV276" s="16"/>
      <c r="AW276" s="16"/>
      <c r="AX276" s="16"/>
      <c r="AY276" s="5">
        <f t="shared" si="70"/>
        <v>0</v>
      </c>
      <c r="AZ276" s="5">
        <f>IF(AU276="","",RANK(AY276,AY$8:AY$280))</f>
      </c>
      <c r="BA276" s="42">
        <f>IF(AZ276="",0,AY$281+1-AZ276)</f>
        <v>0</v>
      </c>
      <c r="BB276" s="3" t="e">
        <f t="shared" si="61"/>
        <v>#REF!</v>
      </c>
      <c r="BC276" s="62" t="e">
        <f>IF(BB276=0,"",RANK(BB276,BB$8:BB$280))</f>
        <v>#REF!</v>
      </c>
    </row>
    <row r="277" spans="2:55" ht="15">
      <c r="B277" s="43" t="s">
        <v>1124</v>
      </c>
      <c r="C277" s="86" t="s">
        <v>780</v>
      </c>
      <c r="D277" s="51">
        <v>1122550027</v>
      </c>
      <c r="E277" s="15" t="s">
        <v>1354</v>
      </c>
      <c r="F277" s="16">
        <v>13</v>
      </c>
      <c r="G277" s="16">
        <v>13</v>
      </c>
      <c r="H277" s="16">
        <v>15</v>
      </c>
      <c r="I277" s="5">
        <f t="shared" si="75"/>
        <v>41</v>
      </c>
      <c r="J277" s="5">
        <f>IF(E277="","",RANK(I277,I$7:I$280))</f>
        <v>87</v>
      </c>
      <c r="K277" s="15"/>
      <c r="L277" s="16"/>
      <c r="M277" s="16"/>
      <c r="N277" s="16"/>
      <c r="O277" s="5">
        <f t="shared" si="71"/>
        <v>0</v>
      </c>
      <c r="P277" s="5">
        <f>IF(K277="","",RANK(O277,O$7:O$280))</f>
      </c>
      <c r="Q277" s="31">
        <f>IF(P277="",0,O$281+1-P277)</f>
        <v>0</v>
      </c>
      <c r="R277" s="3" t="e">
        <f>Q277+#REF!</f>
        <v>#REF!</v>
      </c>
      <c r="S277" s="5" t="e">
        <f>IF(R277=0,"",RANK(R277,R$7:R$280))</f>
        <v>#REF!</v>
      </c>
      <c r="T277" s="15"/>
      <c r="U277" s="16"/>
      <c r="V277" s="16"/>
      <c r="W277" s="16"/>
      <c r="X277" s="4">
        <f t="shared" si="72"/>
        <v>0</v>
      </c>
      <c r="Y277" s="5">
        <f>IF(T277="","",RANK(X277,X$7:X$280))</f>
      </c>
      <c r="Z277" s="31">
        <f>IF(Y277="",0,X$281+1-Y277)</f>
        <v>0</v>
      </c>
      <c r="AA277" s="3" t="e">
        <f t="shared" si="73"/>
        <v>#REF!</v>
      </c>
      <c r="AB277" s="5" t="e">
        <f>IF(AA277=0,"",RANK(AA277,AA$7:AA$280))</f>
        <v>#REF!</v>
      </c>
      <c r="AC277" s="15"/>
      <c r="AD277" s="16"/>
      <c r="AE277" s="16"/>
      <c r="AF277" s="16"/>
      <c r="AG277" s="5">
        <f t="shared" si="69"/>
        <v>0</v>
      </c>
      <c r="AH277" s="5">
        <f>IF(AC277="","",RANK(AG277,AG$7:AG$280))</f>
      </c>
      <c r="AI277" s="32">
        <f>IF(AH277="",0,AG$281+1-AH277)</f>
        <v>0</v>
      </c>
      <c r="AJ277" s="3" t="e">
        <f t="shared" si="74"/>
        <v>#REF!</v>
      </c>
      <c r="AK277" s="5" t="e">
        <f>IF(AJ277=0,"",RANK(AJ277,AJ$7:AJ$280))</f>
        <v>#REF!</v>
      </c>
      <c r="AL277" s="15"/>
      <c r="AM277" s="16"/>
      <c r="AN277" s="16"/>
      <c r="AO277" s="16"/>
      <c r="AP277" s="4">
        <f>SUM(AM277:AO277)</f>
        <v>0</v>
      </c>
      <c r="AQ277" s="5">
        <f>IF(AL277="","",RANK(AP277,AP$7:AP$280))</f>
      </c>
      <c r="AR277" s="31">
        <f>IF(AQ277="",0,AP$281+1-AQ277)</f>
        <v>0</v>
      </c>
      <c r="AS277" s="3" t="e">
        <f>AR277+AJ277</f>
        <v>#REF!</v>
      </c>
      <c r="AT277" s="5" t="e">
        <f>IF(AS277=0,"",RANK(AS277,AS$7:AS$280))</f>
        <v>#REF!</v>
      </c>
      <c r="AU277" s="15"/>
      <c r="AV277" s="16"/>
      <c r="AW277" s="16"/>
      <c r="AX277" s="16"/>
      <c r="AY277" s="5">
        <f t="shared" si="70"/>
        <v>0</v>
      </c>
      <c r="AZ277" s="5">
        <f>IF(AU277="","",RANK(AY277,AY$8:AY$280))</f>
      </c>
      <c r="BA277" s="42">
        <f>IF(AZ277="",0,AY$281+1-AZ277)</f>
        <v>0</v>
      </c>
      <c r="BB277" s="3" t="e">
        <f>BA277+AS277</f>
        <v>#REF!</v>
      </c>
      <c r="BC277" s="62" t="e">
        <f>IF(BB277=0,"",RANK(BB277,BB$8:BB$280))</f>
        <v>#REF!</v>
      </c>
    </row>
    <row r="278" spans="2:55" ht="15">
      <c r="B278" s="43" t="s">
        <v>1367</v>
      </c>
      <c r="C278" s="48" t="s">
        <v>1368</v>
      </c>
      <c r="D278" s="51">
        <v>1122900004</v>
      </c>
      <c r="E278" s="15" t="s">
        <v>1355</v>
      </c>
      <c r="F278" s="16">
        <v>14</v>
      </c>
      <c r="G278" s="16">
        <v>15</v>
      </c>
      <c r="H278" s="16">
        <v>17</v>
      </c>
      <c r="I278" s="5">
        <f t="shared" si="75"/>
        <v>46</v>
      </c>
      <c r="J278" s="5">
        <f>IF(E278="","",RANK(I278,I$7:I$280))</f>
        <v>23</v>
      </c>
      <c r="K278" s="15"/>
      <c r="L278" s="16"/>
      <c r="M278" s="16"/>
      <c r="N278" s="16"/>
      <c r="O278" s="5">
        <f t="shared" si="71"/>
        <v>0</v>
      </c>
      <c r="P278" s="5">
        <f>IF(K278="","",RANK(O278,O$7:O$280))</f>
      </c>
      <c r="Q278" s="31">
        <f>IF(P278="",0,O$281+1-P278)</f>
        <v>0</v>
      </c>
      <c r="R278" s="3" t="e">
        <f>Q278+#REF!</f>
        <v>#REF!</v>
      </c>
      <c r="S278" s="5" t="e">
        <f>IF(R278=0,"",RANK(R278,R$7:R$280))</f>
        <v>#REF!</v>
      </c>
      <c r="T278" s="15"/>
      <c r="U278" s="16"/>
      <c r="V278" s="16"/>
      <c r="W278" s="16"/>
      <c r="X278" s="4">
        <f t="shared" si="72"/>
        <v>0</v>
      </c>
      <c r="Y278" s="5">
        <f>IF(T278="","",RANK(X278,X$7:X$280))</f>
      </c>
      <c r="Z278" s="31">
        <f>IF(Y278="",0,X$281+1-Y278)</f>
        <v>0</v>
      </c>
      <c r="AA278" s="3" t="e">
        <f t="shared" si="73"/>
        <v>#REF!</v>
      </c>
      <c r="AB278" s="5" t="e">
        <f>IF(AA278=0,"",RANK(AA278,AA$7:AA$280))</f>
        <v>#REF!</v>
      </c>
      <c r="AC278" s="15"/>
      <c r="AD278" s="16"/>
      <c r="AE278" s="16"/>
      <c r="AF278" s="16"/>
      <c r="AG278" s="5">
        <f t="shared" si="69"/>
        <v>0</v>
      </c>
      <c r="AH278" s="5">
        <f>IF(AC278="","",RANK(AG278,AG$7:AG$280))</f>
      </c>
      <c r="AI278" s="32">
        <f>IF(AH278="",0,AG$281+1-AH278)</f>
        <v>0</v>
      </c>
      <c r="AJ278" s="3" t="e">
        <f t="shared" si="74"/>
        <v>#REF!</v>
      </c>
      <c r="AK278" s="5" t="e">
        <f>IF(AJ278=0,"",RANK(AJ278,AJ$7:AJ$280))</f>
        <v>#REF!</v>
      </c>
      <c r="AL278" s="15"/>
      <c r="AM278" s="16"/>
      <c r="AN278" s="16"/>
      <c r="AO278" s="16"/>
      <c r="AP278" s="4">
        <f>SUM(AM278:AO278)</f>
        <v>0</v>
      </c>
      <c r="AQ278" s="5">
        <f>IF(AL278="","",RANK(AP278,AP$7:AP$280))</f>
      </c>
      <c r="AR278" s="31">
        <f>IF(AQ278="",0,AP$281+1-AQ278)</f>
        <v>0</v>
      </c>
      <c r="AS278" s="3" t="e">
        <f>AR278+AJ278</f>
        <v>#REF!</v>
      </c>
      <c r="AT278" s="5" t="e">
        <f>IF(AS278=0,"",RANK(AS278,AS$7:AS$280))</f>
        <v>#REF!</v>
      </c>
      <c r="AU278" s="15"/>
      <c r="AV278" s="16"/>
      <c r="AW278" s="16"/>
      <c r="AX278" s="16"/>
      <c r="AY278" s="5">
        <f t="shared" si="70"/>
        <v>0</v>
      </c>
      <c r="AZ278" s="5">
        <f>IF(AU278="","",RANK(AY278,AY$8:AY$280))</f>
      </c>
      <c r="BA278" s="42">
        <f>IF(AZ278="",0,AY$281+1-AZ278)</f>
        <v>0</v>
      </c>
      <c r="BB278" s="3" t="e">
        <f>BA278+AS278</f>
        <v>#REF!</v>
      </c>
      <c r="BC278" s="62" t="e">
        <f>IF(BB278=0,"",RANK(BB278,BB$8:BB$280))</f>
        <v>#REF!</v>
      </c>
    </row>
    <row r="279" spans="2:55" ht="15">
      <c r="B279" s="43"/>
      <c r="C279" s="48"/>
      <c r="D279" s="51"/>
      <c r="E279" s="15"/>
      <c r="F279" s="16"/>
      <c r="G279" s="16"/>
      <c r="H279" s="16"/>
      <c r="I279" s="4">
        <f>SUM(F279:H279)</f>
        <v>0</v>
      </c>
      <c r="J279" s="5">
        <f>IF(E279="","",RANK(I279,I$9:I$280))</f>
      </c>
      <c r="K279" s="15"/>
      <c r="L279" s="16"/>
      <c r="M279" s="16"/>
      <c r="N279" s="16"/>
      <c r="O279" s="4">
        <f>SUM(L279:N279)</f>
        <v>0</v>
      </c>
      <c r="P279" s="5">
        <f>IF(K279="","",RANK(O279,O$9:O$280))</f>
      </c>
      <c r="Q279" s="31">
        <f>IF(P279="",0,O$281+1-P279)</f>
        <v>0</v>
      </c>
      <c r="R279" s="3" t="e">
        <f>Q279+#REF!</f>
        <v>#REF!</v>
      </c>
      <c r="S279" s="5" t="e">
        <f>IF(R279=0,"",RANK(R279,R$9:R$280))</f>
        <v>#REF!</v>
      </c>
      <c r="T279" s="15"/>
      <c r="U279" s="16"/>
      <c r="V279" s="16"/>
      <c r="W279" s="16"/>
      <c r="X279" s="4">
        <f>SUM(U279:W279)</f>
        <v>0</v>
      </c>
      <c r="Y279" s="5">
        <f>IF(T279="","",RANK(X279,X$7:X$280))</f>
      </c>
      <c r="Z279" s="31">
        <f>IF(Y279="",0,X$281+1-Y279)</f>
        <v>0</v>
      </c>
      <c r="AA279" s="3" t="e">
        <f>Z279+R279</f>
        <v>#REF!</v>
      </c>
      <c r="AB279" s="5" t="e">
        <f>IF(AA279=0,"",RANK(AA279,AA$9:AA$280))</f>
        <v>#REF!</v>
      </c>
      <c r="AC279" s="15"/>
      <c r="AD279" s="16"/>
      <c r="AE279" s="16"/>
      <c r="AF279" s="16"/>
      <c r="AG279" s="4">
        <f>SUM(AD279:AF279)</f>
        <v>0</v>
      </c>
      <c r="AH279" s="5">
        <f>IF(AC279="","",RANK(AG279,AG$7:AG$280))</f>
      </c>
      <c r="AI279" s="34"/>
      <c r="AJ279" s="3" t="e">
        <f>AI279+AA279</f>
        <v>#REF!</v>
      </c>
      <c r="AK279" s="5" t="e">
        <f>IF(AJ279=0,"",RANK(AJ279,AJ$9:AJ$280))</f>
        <v>#REF!</v>
      </c>
      <c r="AL279" s="15"/>
      <c r="AM279" s="16"/>
      <c r="AN279" s="16"/>
      <c r="AO279" s="16"/>
      <c r="AP279" s="4">
        <f>SUM(AM279:AO279)</f>
        <v>0</v>
      </c>
      <c r="AQ279" s="5">
        <f>IF(AL279="","",RANK(AP279,AP$9:AP$280))</f>
      </c>
      <c r="AR279" s="31">
        <f>IF(AQ279="",0,AP$281+1-AQ279)</f>
        <v>0</v>
      </c>
      <c r="AS279" s="3" t="e">
        <f>AR279+AJ279</f>
        <v>#REF!</v>
      </c>
      <c r="AT279" s="5" t="e">
        <f>IF(AS279=0,"",RANK(AS279,AS$9:AS$280))</f>
        <v>#REF!</v>
      </c>
      <c r="AU279" s="15"/>
      <c r="AV279" s="16"/>
      <c r="AW279" s="16"/>
      <c r="AX279" s="16"/>
      <c r="AY279" s="4">
        <f>SUM(AV279:AX279)</f>
        <v>0</v>
      </c>
      <c r="AZ279" s="5">
        <f>IF(AU279="","",RANK(AY279,AY$8:AY$280))</f>
      </c>
      <c r="BA279" s="42">
        <f>IF(AZ279="",0,AY$281+1-AZ279)</f>
        <v>0</v>
      </c>
      <c r="BB279" s="3" t="e">
        <f>BA279+#REF!</f>
        <v>#REF!</v>
      </c>
      <c r="BC279" s="62" t="e">
        <f>IF(BB279=0,"",RANK(BB279,BB$8:BB$280))</f>
        <v>#REF!</v>
      </c>
    </row>
    <row r="280" spans="2:55" ht="15.75" thickBot="1">
      <c r="B280" s="47"/>
      <c r="C280" s="49"/>
      <c r="D280" s="50"/>
      <c r="E280" s="38"/>
      <c r="F280" s="39"/>
      <c r="G280" s="39"/>
      <c r="H280" s="39"/>
      <c r="I280" s="35">
        <f>SUM(F280:H280)</f>
        <v>0</v>
      </c>
      <c r="J280" s="14">
        <f>IF(E280="","",RANK(I280,I$10:I$280))</f>
      </c>
      <c r="K280" s="38"/>
      <c r="L280" s="39"/>
      <c r="M280" s="39"/>
      <c r="N280" s="39"/>
      <c r="O280" s="35">
        <f>SUM(L280:N280)</f>
        <v>0</v>
      </c>
      <c r="P280" s="35">
        <f>IF(K280="","",RANK(O280,O$9:O$280))</f>
      </c>
      <c r="Q280" s="61">
        <f>IF(P280="",0,O$281+1-P280)</f>
        <v>0</v>
      </c>
      <c r="R280" s="19" t="e">
        <f>Q280+#REF!</f>
        <v>#REF!</v>
      </c>
      <c r="S280" s="60" t="e">
        <f>IF(R280=0,"",RANK(R280,R$9:R$280))</f>
        <v>#REF!</v>
      </c>
      <c r="T280" s="38"/>
      <c r="U280" s="39"/>
      <c r="V280" s="39"/>
      <c r="W280" s="39"/>
      <c r="X280" s="35">
        <f>SUM(U280:W280)</f>
        <v>0</v>
      </c>
      <c r="Y280" s="14">
        <f>IF(T280="","",RANK(X280,X$10:X$280))</f>
      </c>
      <c r="Z280" s="45">
        <f>IF(Y280="",0,X$281+1-Y280)</f>
        <v>0</v>
      </c>
      <c r="AA280" s="19" t="e">
        <f>Z280+R280</f>
        <v>#REF!</v>
      </c>
      <c r="AB280" s="60" t="e">
        <f>IF(AA280=0,"",RANK(AA280,AA$9:AA$280))</f>
        <v>#REF!</v>
      </c>
      <c r="AC280" s="38"/>
      <c r="AD280" s="39"/>
      <c r="AE280" s="39"/>
      <c r="AF280" s="39"/>
      <c r="AG280" s="35">
        <f>SUM(AD280:AF280)</f>
        <v>0</v>
      </c>
      <c r="AH280" s="5">
        <f>IF(AC280="","",RANK(AG280,AG$7:AG$280))</f>
      </c>
      <c r="AI280" s="45">
        <f>IF(AH280="",0,AG$281+1-AH280)</f>
        <v>0</v>
      </c>
      <c r="AJ280" s="19" t="e">
        <f>AI280+AA280</f>
        <v>#REF!</v>
      </c>
      <c r="AK280" s="60" t="e">
        <f>IF(AJ280=0,"",RANK(AJ280,AJ$9:AJ$280))</f>
        <v>#REF!</v>
      </c>
      <c r="AL280" s="38"/>
      <c r="AM280" s="39"/>
      <c r="AN280" s="39"/>
      <c r="AO280" s="39"/>
      <c r="AP280" s="35">
        <f>SUM(AM280:AO280)</f>
        <v>0</v>
      </c>
      <c r="AQ280" s="14">
        <f>IF(AL280="","",RANK(AP280,AP$10:AP$280))</f>
      </c>
      <c r="AR280" s="45">
        <f>IF(AQ280="",0,AP$281+1-AQ280)</f>
        <v>0</v>
      </c>
      <c r="AS280" s="19" t="e">
        <f>AR280+AJ280</f>
        <v>#REF!</v>
      </c>
      <c r="AT280" s="60" t="e">
        <f>IF(AS280=0,"",RANK(AS280,AS$9:AS$280))</f>
        <v>#REF!</v>
      </c>
      <c r="AU280" s="38"/>
      <c r="AV280" s="39"/>
      <c r="AW280" s="39"/>
      <c r="AX280" s="39"/>
      <c r="AY280" s="35">
        <f>SUM(AV280:AX280)</f>
        <v>0</v>
      </c>
      <c r="AZ280" s="14">
        <f>IF(AU280="","",RANK(AY280,AY$9:AY$280))</f>
      </c>
      <c r="BA280" s="46">
        <f>IF(AZ280="",0,AY$281+1-AZ280)</f>
        <v>0</v>
      </c>
      <c r="BB280" s="19" t="e">
        <f>BA280+AS280</f>
        <v>#REF!</v>
      </c>
      <c r="BC280" s="60" t="e">
        <f>IF(BB280=0,"",RANK(BB280,BB$8:BB$280))</f>
        <v>#REF!</v>
      </c>
    </row>
    <row r="281" spans="5:52" ht="15">
      <c r="E281" s="7" t="s">
        <v>10</v>
      </c>
      <c r="F281" s="17"/>
      <c r="G281" s="17"/>
      <c r="H281" s="17"/>
      <c r="I281" s="125">
        <f>COUNTA(E7:E280)</f>
        <v>238</v>
      </c>
      <c r="J281" s="126"/>
      <c r="K281" s="7" t="s">
        <v>10</v>
      </c>
      <c r="L281" s="17"/>
      <c r="M281" s="17"/>
      <c r="N281" s="17"/>
      <c r="O281" s="125">
        <f>COUNTA(K7:K280)</f>
        <v>1</v>
      </c>
      <c r="P281" s="126"/>
      <c r="T281" s="7" t="s">
        <v>10</v>
      </c>
      <c r="U281" s="24"/>
      <c r="V281" s="24"/>
      <c r="W281" s="24"/>
      <c r="X281" s="125">
        <f>COUNTA(T7:T280)</f>
        <v>1</v>
      </c>
      <c r="Y281" s="126"/>
      <c r="AC281" s="7" t="s">
        <v>10</v>
      </c>
      <c r="AD281" s="25"/>
      <c r="AE281" s="25"/>
      <c r="AF281" s="25"/>
      <c r="AG281" s="123">
        <f>COUNTA(AC7:AC280)</f>
        <v>1</v>
      </c>
      <c r="AH281" s="124"/>
      <c r="AL281" s="7" t="s">
        <v>10</v>
      </c>
      <c r="AM281" s="59"/>
      <c r="AN281" s="59"/>
      <c r="AO281" s="59"/>
      <c r="AP281" s="123">
        <f>COUNTA(AL7:AL280)</f>
        <v>1</v>
      </c>
      <c r="AQ281" s="124"/>
      <c r="AU281" s="7" t="s">
        <v>10</v>
      </c>
      <c r="AV281" s="40"/>
      <c r="AW281" s="40"/>
      <c r="AX281" s="40"/>
      <c r="AY281" s="123">
        <f>COUNTA(AU8:AU280)</f>
        <v>1</v>
      </c>
      <c r="AZ281" s="124"/>
    </row>
    <row r="284" ht="15">
      <c r="D284"/>
    </row>
    <row r="285" spans="4:54" ht="15">
      <c r="D285"/>
      <c r="E285" s="1"/>
      <c r="J285"/>
      <c r="K285" s="1"/>
      <c r="R285"/>
      <c r="T285" s="1"/>
      <c r="AA285"/>
      <c r="AC285" s="1"/>
      <c r="AJ285"/>
      <c r="AL285" s="1"/>
      <c r="AS285"/>
      <c r="AU285" s="1"/>
      <c r="BB285"/>
    </row>
    <row r="286" spans="4:54" ht="15">
      <c r="D286"/>
      <c r="E286" s="1"/>
      <c r="J286"/>
      <c r="K286" s="1"/>
      <c r="R286"/>
      <c r="T286" s="1"/>
      <c r="AA286"/>
      <c r="AC286" s="1"/>
      <c r="AJ286"/>
      <c r="AL286" s="1"/>
      <c r="AS286"/>
      <c r="AU286" s="1"/>
      <c r="BB286"/>
    </row>
    <row r="287" spans="4:54" ht="15">
      <c r="D287"/>
      <c r="E287" s="1"/>
      <c r="J287"/>
      <c r="K287" s="1"/>
      <c r="R287"/>
      <c r="T287" s="1"/>
      <c r="AA287"/>
      <c r="AC287" s="1"/>
      <c r="AJ287"/>
      <c r="AL287" s="1"/>
      <c r="AS287"/>
      <c r="AU287" s="1"/>
      <c r="BB287"/>
    </row>
    <row r="288" spans="4:54" ht="15">
      <c r="D288"/>
      <c r="E288" s="1"/>
      <c r="J288"/>
      <c r="K288" s="1"/>
      <c r="R288"/>
      <c r="T288" s="1"/>
      <c r="AA288"/>
      <c r="AC288" s="1"/>
      <c r="AJ288"/>
      <c r="AL288" s="1"/>
      <c r="AS288"/>
      <c r="AU288" s="1"/>
      <c r="BB288"/>
    </row>
    <row r="289" spans="4:54" ht="15">
      <c r="D289"/>
      <c r="E289" s="1"/>
      <c r="J289"/>
      <c r="K289" s="1"/>
      <c r="R289"/>
      <c r="T289" s="1"/>
      <c r="AA289"/>
      <c r="AC289" s="1"/>
      <c r="AJ289"/>
      <c r="AL289" s="1"/>
      <c r="AS289"/>
      <c r="AU289" s="1"/>
      <c r="BB289"/>
    </row>
    <row r="290" spans="4:54" ht="15">
      <c r="D290"/>
      <c r="E290" s="1"/>
      <c r="J290"/>
      <c r="K290" s="1"/>
      <c r="R290"/>
      <c r="T290" s="1"/>
      <c r="AA290"/>
      <c r="AC290" s="1"/>
      <c r="AJ290"/>
      <c r="AL290" s="1"/>
      <c r="AS290"/>
      <c r="AU290" s="1"/>
      <c r="BB290"/>
    </row>
    <row r="291" spans="4:54" ht="15">
      <c r="D291"/>
      <c r="E291" s="1"/>
      <c r="J291"/>
      <c r="K291" s="1"/>
      <c r="R291"/>
      <c r="T291" s="1"/>
      <c r="AA291"/>
      <c r="AC291" s="1"/>
      <c r="AJ291"/>
      <c r="AL291" s="1"/>
      <c r="AS291"/>
      <c r="AU291" s="1"/>
      <c r="BB291"/>
    </row>
    <row r="292" spans="4:54" ht="15">
      <c r="D292"/>
      <c r="E292" s="1"/>
      <c r="J292"/>
      <c r="K292" s="1"/>
      <c r="R292"/>
      <c r="T292" s="1"/>
      <c r="AA292"/>
      <c r="AC292" s="1"/>
      <c r="AJ292"/>
      <c r="AL292" s="1"/>
      <c r="AS292"/>
      <c r="AU292" s="1"/>
      <c r="BB292"/>
    </row>
    <row r="293" spans="4:54" ht="15">
      <c r="D293"/>
      <c r="E293" s="1"/>
      <c r="J293"/>
      <c r="K293" s="1"/>
      <c r="R293"/>
      <c r="T293" s="1"/>
      <c r="AA293"/>
      <c r="AC293" s="1"/>
      <c r="AJ293"/>
      <c r="AL293" s="1"/>
      <c r="AS293"/>
      <c r="AU293" s="1"/>
      <c r="BB293"/>
    </row>
    <row r="294" spans="4:54" ht="15">
      <c r="D294"/>
      <c r="E294" s="1"/>
      <c r="J294"/>
      <c r="K294" s="1"/>
      <c r="R294"/>
      <c r="T294" s="1"/>
      <c r="AA294"/>
      <c r="AC294" s="1"/>
      <c r="AJ294"/>
      <c r="AL294" s="1"/>
      <c r="AS294"/>
      <c r="AU294" s="1"/>
      <c r="BB294"/>
    </row>
    <row r="295" spans="4:54" ht="15">
      <c r="D295"/>
      <c r="E295" s="1"/>
      <c r="J295"/>
      <c r="K295" s="1"/>
      <c r="R295"/>
      <c r="T295" s="1"/>
      <c r="AA295"/>
      <c r="AC295" s="1"/>
      <c r="AJ295"/>
      <c r="AL295" s="1"/>
      <c r="AS295"/>
      <c r="AU295" s="1"/>
      <c r="BB295"/>
    </row>
    <row r="296" spans="4:54" ht="15">
      <c r="D296"/>
      <c r="E296" s="1"/>
      <c r="J296"/>
      <c r="K296" s="1"/>
      <c r="R296"/>
      <c r="T296" s="1"/>
      <c r="AA296"/>
      <c r="AC296" s="1"/>
      <c r="AJ296"/>
      <c r="AL296" s="1"/>
      <c r="AS296"/>
      <c r="AU296" s="1"/>
      <c r="BB296"/>
    </row>
    <row r="297" spans="4:54" ht="15">
      <c r="D297"/>
      <c r="E297" s="1"/>
      <c r="J297"/>
      <c r="K297" s="1"/>
      <c r="R297"/>
      <c r="T297" s="1"/>
      <c r="AA297"/>
      <c r="AC297" s="1"/>
      <c r="AJ297"/>
      <c r="AL297" s="1"/>
      <c r="AS297"/>
      <c r="AU297" s="1"/>
      <c r="BB297"/>
    </row>
    <row r="298" spans="4:54" ht="15">
      <c r="D298"/>
      <c r="E298" s="1"/>
      <c r="J298"/>
      <c r="K298" s="1"/>
      <c r="R298"/>
      <c r="T298" s="1"/>
      <c r="AA298"/>
      <c r="AC298" s="1"/>
      <c r="AJ298"/>
      <c r="AL298" s="1"/>
      <c r="AS298"/>
      <c r="AU298" s="1"/>
      <c r="BB298"/>
    </row>
    <row r="299" spans="4:54" ht="15">
      <c r="D299"/>
      <c r="E299" s="1"/>
      <c r="J299"/>
      <c r="K299" s="1"/>
      <c r="R299"/>
      <c r="T299" s="1"/>
      <c r="AA299"/>
      <c r="AC299" s="1"/>
      <c r="AJ299"/>
      <c r="AL299" s="1"/>
      <c r="AS299"/>
      <c r="AU299" s="1"/>
      <c r="BB299"/>
    </row>
    <row r="300" spans="4:54" ht="15">
      <c r="D300"/>
      <c r="E300" s="1"/>
      <c r="J300"/>
      <c r="K300" s="1"/>
      <c r="R300"/>
      <c r="T300" s="1"/>
      <c r="AA300"/>
      <c r="AC300" s="1"/>
      <c r="AJ300"/>
      <c r="AL300" s="1"/>
      <c r="AS300"/>
      <c r="AU300" s="1"/>
      <c r="BB300"/>
    </row>
    <row r="301" spans="4:54" ht="15">
      <c r="D301"/>
      <c r="E301" s="1"/>
      <c r="J301"/>
      <c r="K301" s="1"/>
      <c r="R301"/>
      <c r="T301" s="1"/>
      <c r="AA301"/>
      <c r="AC301" s="1"/>
      <c r="AJ301"/>
      <c r="AL301" s="1"/>
      <c r="AS301"/>
      <c r="AU301" s="1"/>
      <c r="BB301"/>
    </row>
    <row r="302" spans="4:54" ht="15">
      <c r="D302"/>
      <c r="E302" s="1"/>
      <c r="J302"/>
      <c r="K302" s="1"/>
      <c r="R302"/>
      <c r="T302" s="1"/>
      <c r="AA302"/>
      <c r="AC302" s="1"/>
      <c r="AJ302"/>
      <c r="AL302" s="1"/>
      <c r="AS302"/>
      <c r="AU302" s="1"/>
      <c r="BB302"/>
    </row>
    <row r="303" spans="4:54" ht="15">
      <c r="D303"/>
      <c r="E303" s="1"/>
      <c r="J303"/>
      <c r="K303" s="1"/>
      <c r="R303"/>
      <c r="T303" s="1"/>
      <c r="AA303"/>
      <c r="AC303" s="1"/>
      <c r="AJ303"/>
      <c r="AL303" s="1"/>
      <c r="AS303"/>
      <c r="AU303" s="1"/>
      <c r="BB303"/>
    </row>
    <row r="304" spans="4:54" ht="15">
      <c r="D304"/>
      <c r="E304" s="1"/>
      <c r="J304"/>
      <c r="K304" s="1"/>
      <c r="R304"/>
      <c r="T304" s="1"/>
      <c r="AA304"/>
      <c r="AC304" s="1"/>
      <c r="AJ304"/>
      <c r="AL304" s="1"/>
      <c r="AS304"/>
      <c r="AU304" s="1"/>
      <c r="BB304"/>
    </row>
    <row r="305" spans="4:54" ht="15">
      <c r="D305"/>
      <c r="E305" s="1"/>
      <c r="J305"/>
      <c r="K305" s="1"/>
      <c r="R305"/>
      <c r="T305" s="1"/>
      <c r="AA305"/>
      <c r="AC305" s="1"/>
      <c r="AJ305"/>
      <c r="AL305" s="1"/>
      <c r="AS305"/>
      <c r="AU305" s="1"/>
      <c r="BB305"/>
    </row>
    <row r="306" spans="4:54" ht="15">
      <c r="D306"/>
      <c r="E306" s="1"/>
      <c r="J306"/>
      <c r="K306" s="1"/>
      <c r="R306"/>
      <c r="T306" s="1"/>
      <c r="AA306"/>
      <c r="AC306" s="1"/>
      <c r="AJ306"/>
      <c r="AL306" s="1"/>
      <c r="AS306"/>
      <c r="AU306" s="1"/>
      <c r="BB306"/>
    </row>
    <row r="307" spans="4:54" ht="15">
      <c r="D307"/>
      <c r="E307" s="1"/>
      <c r="J307"/>
      <c r="K307" s="1"/>
      <c r="R307"/>
      <c r="T307" s="1"/>
      <c r="AA307"/>
      <c r="AC307" s="1"/>
      <c r="AJ307"/>
      <c r="AL307" s="1"/>
      <c r="AS307"/>
      <c r="AU307" s="1"/>
      <c r="BB307"/>
    </row>
    <row r="308" spans="5:54" ht="15">
      <c r="E308" s="1"/>
      <c r="J308"/>
      <c r="K308" s="1"/>
      <c r="R308"/>
      <c r="T308" s="1"/>
      <c r="AA308"/>
      <c r="AC308" s="1"/>
      <c r="AJ308"/>
      <c r="AL308" s="1"/>
      <c r="AS308"/>
      <c r="AU308" s="1"/>
      <c r="BB308"/>
    </row>
  </sheetData>
  <sheetProtection/>
  <mergeCells count="23">
    <mergeCell ref="I281:J281"/>
    <mergeCell ref="E4:J4"/>
    <mergeCell ref="K4:Q4"/>
    <mergeCell ref="BB4:BB5"/>
    <mergeCell ref="X281:Y281"/>
    <mergeCell ref="T4:Z4"/>
    <mergeCell ref="AA4:AA5"/>
    <mergeCell ref="AG281:AH281"/>
    <mergeCell ref="BC4:BC5"/>
    <mergeCell ref="AY281:AZ281"/>
    <mergeCell ref="AL4:AR4"/>
    <mergeCell ref="AS4:AS5"/>
    <mergeCell ref="AT4:AT5"/>
    <mergeCell ref="B4:D4"/>
    <mergeCell ref="AU4:BA4"/>
    <mergeCell ref="AC4:AI4"/>
    <mergeCell ref="AJ4:AJ5"/>
    <mergeCell ref="AK4:AK5"/>
    <mergeCell ref="AB4:AB5"/>
    <mergeCell ref="R4:R5"/>
    <mergeCell ref="S4:S5"/>
    <mergeCell ref="AP281:AQ281"/>
    <mergeCell ref="O281:P281"/>
  </mergeCells>
  <conditionalFormatting sqref="Y8:Y20 AU7:BC280 E46:BC46 F8:J82 E9:H90 E91:J91 E92:H280 I9:AT280 E7:AT8">
    <cfRule type="cellIs" priority="373" dxfId="1" operator="equal">
      <formula>0</formula>
    </cfRule>
    <cfRule type="cellIs" priority="374" dxfId="1" operator="equal">
      <formula>""</formula>
    </cfRule>
  </conditionalFormatting>
  <conditionalFormatting sqref="U46 Z46 AE46 AJ46 AO46 AY46 M46 R46 W46 AG46 AL46 AQ46 AV46 BA46 S7:S280 AK7:AK280 AH7:AH280 Y7:Y279 BC7:BC280 AZ7:AZ279 P7:P280 AT7:AT280 AB7:AB280 I46 F46 K46 J7:J279">
    <cfRule type="cellIs" priority="314" dxfId="2" operator="equal">
      <formula>3</formula>
    </cfRule>
    <cfRule type="cellIs" priority="315" dxfId="1" operator="equal">
      <formula>2</formula>
    </cfRule>
    <cfRule type="cellIs" priority="316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10" min="1" max="230" man="1"/>
    <brk id="37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215"/>
  <sheetViews>
    <sheetView zoomScalePageLayoutView="0" workbookViewId="0" topLeftCell="A1">
      <selection activeCell="E2" sqref="E2:N215"/>
    </sheetView>
  </sheetViews>
  <sheetFormatPr defaultColWidth="11.421875" defaultRowHeight="15"/>
  <cols>
    <col min="2" max="2" width="14.140625" style="0" customWidth="1"/>
    <col min="3" max="3" width="6.00390625" style="0" customWidth="1"/>
    <col min="4" max="4" width="8.00390625" style="0" customWidth="1"/>
    <col min="5" max="5" width="81.140625" style="0" bestFit="1" customWidth="1"/>
    <col min="6" max="6" width="5.7109375" style="0" bestFit="1" customWidth="1"/>
    <col min="7" max="7" width="5.140625" style="0" bestFit="1" customWidth="1"/>
    <col min="8" max="10" width="6.57421875" style="0" bestFit="1" customWidth="1"/>
    <col min="12" max="12" width="5.00390625" style="80" bestFit="1" customWidth="1"/>
    <col min="13" max="13" width="46.140625" style="0" bestFit="1" customWidth="1"/>
  </cols>
  <sheetData>
    <row r="2" spans="2:10" ht="15">
      <c r="B2" t="s">
        <v>195</v>
      </c>
      <c r="C2" t="s">
        <v>196</v>
      </c>
      <c r="D2" t="s">
        <v>197</v>
      </c>
      <c r="E2" t="s">
        <v>0</v>
      </c>
      <c r="F2" t="s">
        <v>5</v>
      </c>
      <c r="G2" t="s">
        <v>4</v>
      </c>
      <c r="H2" t="s">
        <v>198</v>
      </c>
      <c r="I2" t="s">
        <v>199</v>
      </c>
      <c r="J2" t="s">
        <v>200</v>
      </c>
    </row>
    <row r="3" spans="2:14" ht="15">
      <c r="B3" t="s">
        <v>206</v>
      </c>
      <c r="C3">
        <v>129</v>
      </c>
      <c r="D3">
        <v>199</v>
      </c>
      <c r="E3" t="s">
        <v>207</v>
      </c>
      <c r="F3">
        <v>1</v>
      </c>
      <c r="G3">
        <v>53</v>
      </c>
      <c r="H3">
        <v>19</v>
      </c>
      <c r="I3">
        <v>18</v>
      </c>
      <c r="J3">
        <v>16</v>
      </c>
      <c r="K3">
        <f>VALUE(LEFT(RIGHT(B3,12),10))</f>
        <v>1106200031</v>
      </c>
      <c r="L3" s="80">
        <f>VALUE(RIGHT(LEFT(K3,6),4))</f>
        <v>620</v>
      </c>
      <c r="M3" t="str">
        <f>LOOKUP(L3,Feuil1!A$2:A$35,Feuil1!B$2:B$35)</f>
        <v>Objectif Image Lyon</v>
      </c>
      <c r="N3" t="str">
        <f>LOOKUP(K3,Feuil3!E$1:E$213,Feuil3!A$1:A$213)</f>
        <v>Claude Brenas </v>
      </c>
    </row>
    <row r="4" spans="2:14" ht="15">
      <c r="B4" t="s">
        <v>208</v>
      </c>
      <c r="C4">
        <v>90</v>
      </c>
      <c r="D4">
        <v>13</v>
      </c>
      <c r="E4" t="s">
        <v>209</v>
      </c>
      <c r="F4">
        <v>1</v>
      </c>
      <c r="G4">
        <v>53</v>
      </c>
      <c r="H4">
        <v>18</v>
      </c>
      <c r="I4">
        <v>20</v>
      </c>
      <c r="J4">
        <v>15</v>
      </c>
      <c r="K4">
        <f aca="true" t="shared" si="0" ref="K4:K67">VALUE(LEFT(RIGHT(B4,12),10))</f>
        <v>1111310084</v>
      </c>
      <c r="L4" s="80">
        <f aca="true" t="shared" si="1" ref="L4:L67">VALUE(RIGHT(LEFT(K4,6),4))</f>
        <v>1131</v>
      </c>
      <c r="M4" t="str">
        <f>LOOKUP(L4,Feuil1!A$2:A$35,Feuil1!B$2:B$35)</f>
        <v>Club Photo Biviers</v>
      </c>
      <c r="N4" t="str">
        <f>LOOKUP(K4,Feuil3!E$1:E$213,Feuil3!A$1:A$213)</f>
        <v>Jean-Charles Demeure </v>
      </c>
    </row>
    <row r="5" spans="2:14" ht="15">
      <c r="B5" t="s">
        <v>210</v>
      </c>
      <c r="C5">
        <v>70</v>
      </c>
      <c r="D5">
        <v>151</v>
      </c>
      <c r="E5" t="s">
        <v>211</v>
      </c>
      <c r="F5">
        <v>3</v>
      </c>
      <c r="G5">
        <v>51</v>
      </c>
      <c r="H5">
        <v>17</v>
      </c>
      <c r="I5">
        <v>16</v>
      </c>
      <c r="J5">
        <v>18</v>
      </c>
      <c r="K5">
        <f t="shared" si="0"/>
        <v>1106200057</v>
      </c>
      <c r="L5" s="80">
        <f t="shared" si="1"/>
        <v>620</v>
      </c>
      <c r="M5" t="str">
        <f>LOOKUP(L5,Feuil1!A$2:A$35,Feuil1!B$2:B$35)</f>
        <v>Objectif Image Lyon</v>
      </c>
      <c r="N5" t="str">
        <f>LOOKUP(K5,Feuil3!E$1:E$213,Feuil3!A$1:A$213)</f>
        <v>Philippe Rouyer </v>
      </c>
    </row>
    <row r="6" spans="2:14" ht="15">
      <c r="B6" t="s">
        <v>212</v>
      </c>
      <c r="C6">
        <v>224</v>
      </c>
      <c r="D6">
        <v>39</v>
      </c>
      <c r="E6" t="s">
        <v>213</v>
      </c>
      <c r="F6">
        <v>4</v>
      </c>
      <c r="G6">
        <v>50</v>
      </c>
      <c r="H6">
        <v>19</v>
      </c>
      <c r="I6">
        <v>12</v>
      </c>
      <c r="J6">
        <v>19</v>
      </c>
      <c r="K6">
        <f t="shared" si="0"/>
        <v>1108830168</v>
      </c>
      <c r="L6" s="80">
        <f t="shared" si="1"/>
        <v>883</v>
      </c>
      <c r="M6" t="str">
        <f>LOOKUP(L6,Feuil1!A$2:A$35,Feuil1!B$2:B$35)</f>
        <v>Photo Club de Bourgoin-Jallieu</v>
      </c>
      <c r="N6" t="str">
        <f>LOOKUP(K6,Feuil3!E$1:E$213,Feuil3!A$1:A$213)</f>
        <v>Katia Antonoff </v>
      </c>
    </row>
    <row r="7" spans="2:14" ht="15">
      <c r="B7" t="s">
        <v>214</v>
      </c>
      <c r="C7">
        <v>47</v>
      </c>
      <c r="D7">
        <v>16</v>
      </c>
      <c r="E7" t="s">
        <v>191</v>
      </c>
      <c r="F7">
        <v>4</v>
      </c>
      <c r="G7">
        <v>50</v>
      </c>
      <c r="H7">
        <v>20</v>
      </c>
      <c r="I7">
        <v>13</v>
      </c>
      <c r="J7">
        <v>17</v>
      </c>
      <c r="K7">
        <f t="shared" si="0"/>
        <v>1108830113</v>
      </c>
      <c r="L7" s="80">
        <f t="shared" si="1"/>
        <v>883</v>
      </c>
      <c r="M7" t="str">
        <f>LOOKUP(L7,Feuil1!A$2:A$35,Feuil1!B$2:B$35)</f>
        <v>Photo Club de Bourgoin-Jallieu</v>
      </c>
      <c r="N7" t="str">
        <f>LOOKUP(K7,Feuil3!E$1:E$213,Feuil3!A$1:A$213)</f>
        <v>Roland Hen </v>
      </c>
    </row>
    <row r="8" spans="2:14" ht="15">
      <c r="B8" t="s">
        <v>215</v>
      </c>
      <c r="C8">
        <v>57</v>
      </c>
      <c r="D8">
        <v>85</v>
      </c>
      <c r="E8" t="s">
        <v>216</v>
      </c>
      <c r="F8">
        <v>6</v>
      </c>
      <c r="G8">
        <v>49</v>
      </c>
      <c r="H8">
        <v>20</v>
      </c>
      <c r="I8">
        <v>13</v>
      </c>
      <c r="J8">
        <v>16</v>
      </c>
      <c r="K8">
        <f t="shared" si="0"/>
        <v>1119490020</v>
      </c>
      <c r="L8" s="80">
        <f t="shared" si="1"/>
        <v>1949</v>
      </c>
      <c r="M8" t="str">
        <f>LOOKUP(L8,Feuil1!A$2:A$35,Feuil1!B$2:B$35)</f>
        <v>Photo Club Chasseurs d' Images Valence</v>
      </c>
      <c r="N8" t="str">
        <f>LOOKUP(K8,Feuil3!E$1:E$213,Feuil3!A$1:A$213)</f>
        <v>Michel Raou </v>
      </c>
    </row>
    <row r="9" spans="2:14" ht="15">
      <c r="B9" t="s">
        <v>217</v>
      </c>
      <c r="C9">
        <v>231</v>
      </c>
      <c r="D9">
        <v>12</v>
      </c>
      <c r="E9" t="s">
        <v>218</v>
      </c>
      <c r="F9">
        <v>6</v>
      </c>
      <c r="G9">
        <v>49</v>
      </c>
      <c r="H9">
        <v>15</v>
      </c>
      <c r="I9">
        <v>15</v>
      </c>
      <c r="J9">
        <v>19</v>
      </c>
      <c r="K9">
        <f t="shared" si="0"/>
        <v>1117570047</v>
      </c>
      <c r="L9" s="80">
        <f t="shared" si="1"/>
        <v>1757</v>
      </c>
      <c r="M9" t="str">
        <f>LOOKUP(L9,Feuil1!A$2:A$35,Feuil1!B$2:B$35)</f>
        <v>Les Belles Images Saint-Marcel-Bel-Accueil</v>
      </c>
      <c r="N9" t="str">
        <f>LOOKUP(K9,Feuil3!E$1:E$213,Feuil3!A$1:A$213)</f>
        <v>Hubert De Belval </v>
      </c>
    </row>
    <row r="10" spans="2:14" ht="15">
      <c r="B10" t="s">
        <v>219</v>
      </c>
      <c r="C10">
        <v>112</v>
      </c>
      <c r="D10">
        <v>128</v>
      </c>
      <c r="E10" t="s">
        <v>220</v>
      </c>
      <c r="F10">
        <v>8</v>
      </c>
      <c r="G10">
        <v>47</v>
      </c>
      <c r="H10">
        <v>15</v>
      </c>
      <c r="I10">
        <v>14</v>
      </c>
      <c r="J10">
        <v>18</v>
      </c>
      <c r="K10">
        <f t="shared" si="0"/>
        <v>1117540003</v>
      </c>
      <c r="L10" s="80">
        <f t="shared" si="1"/>
        <v>1754</v>
      </c>
      <c r="M10" t="str">
        <f>LOOKUP(L10,Feuil1!A$2:A$35,Feuil1!B$2:B$35)</f>
        <v>Objectif Photo St Maurice l'Exil</v>
      </c>
      <c r="N10" t="str">
        <f>LOOKUP(K10,Feuil3!E$1:E$213,Feuil3!A$1:A$213)</f>
        <v>Dominique Charbin </v>
      </c>
    </row>
    <row r="11" spans="2:14" ht="15">
      <c r="B11" t="s">
        <v>221</v>
      </c>
      <c r="C11">
        <v>72</v>
      </c>
      <c r="D11">
        <v>158</v>
      </c>
      <c r="E11" t="s">
        <v>222</v>
      </c>
      <c r="F11">
        <v>8</v>
      </c>
      <c r="G11">
        <v>47</v>
      </c>
      <c r="H11">
        <v>20</v>
      </c>
      <c r="I11">
        <v>12</v>
      </c>
      <c r="J11">
        <v>15</v>
      </c>
      <c r="K11">
        <f t="shared" si="0"/>
        <v>1121100033</v>
      </c>
      <c r="L11" s="80">
        <f t="shared" si="1"/>
        <v>2110</v>
      </c>
      <c r="M11" t="str">
        <f>LOOKUP(L11,Feuil1!A$2:A$35,Feuil1!B$2:B$35)</f>
        <v>Numerica Photo Club Faverges</v>
      </c>
      <c r="N11" t="str">
        <f>LOOKUP(K11,Feuil3!E$1:E$213,Feuil3!A$1:A$213)</f>
        <v>Agnès Bailleu </v>
      </c>
    </row>
    <row r="12" spans="2:14" ht="15">
      <c r="B12" t="s">
        <v>223</v>
      </c>
      <c r="C12">
        <v>146</v>
      </c>
      <c r="D12">
        <v>104</v>
      </c>
      <c r="E12" t="s">
        <v>224</v>
      </c>
      <c r="F12">
        <v>8</v>
      </c>
      <c r="G12">
        <v>47</v>
      </c>
      <c r="H12">
        <v>12</v>
      </c>
      <c r="I12">
        <v>16</v>
      </c>
      <c r="J12">
        <v>19</v>
      </c>
      <c r="K12">
        <f t="shared" si="0"/>
        <v>1121840004</v>
      </c>
      <c r="L12" s="80">
        <f t="shared" si="1"/>
        <v>2184</v>
      </c>
      <c r="M12" t="str">
        <f>LOOKUP(L12,Feuil1!A$2:A$35,Feuil1!B$2:B$35)</f>
        <v>JPEG Photo Club St Martin Bellevue</v>
      </c>
      <c r="N12" t="str">
        <f>LOOKUP(K12,Feuil3!E$1:E$213,Feuil3!A$1:A$213)</f>
        <v>Luc Torres </v>
      </c>
    </row>
    <row r="13" spans="2:14" ht="15">
      <c r="B13" t="s">
        <v>225</v>
      </c>
      <c r="C13">
        <v>42</v>
      </c>
      <c r="D13">
        <v>99</v>
      </c>
      <c r="E13" t="s">
        <v>226</v>
      </c>
      <c r="F13">
        <v>8</v>
      </c>
      <c r="G13">
        <v>47</v>
      </c>
      <c r="H13">
        <v>11</v>
      </c>
      <c r="I13">
        <v>16</v>
      </c>
      <c r="J13">
        <v>20</v>
      </c>
      <c r="K13">
        <f t="shared" si="0"/>
        <v>1119490023</v>
      </c>
      <c r="L13" s="80">
        <f t="shared" si="1"/>
        <v>1949</v>
      </c>
      <c r="M13" t="str">
        <f>LOOKUP(L13,Feuil1!A$2:A$35,Feuil1!B$2:B$35)</f>
        <v>Photo Club Chasseurs d' Images Valence</v>
      </c>
      <c r="N13" t="str">
        <f>LOOKUP(K13,Feuil3!E$1:E$213,Feuil3!A$1:A$213)</f>
        <v>Bruno Durieu </v>
      </c>
    </row>
    <row r="14" spans="2:14" ht="15">
      <c r="B14" t="s">
        <v>227</v>
      </c>
      <c r="C14">
        <v>32</v>
      </c>
      <c r="D14">
        <v>102</v>
      </c>
      <c r="E14" t="s">
        <v>228</v>
      </c>
      <c r="F14">
        <v>8</v>
      </c>
      <c r="G14">
        <v>47</v>
      </c>
      <c r="H14">
        <v>20</v>
      </c>
      <c r="I14">
        <v>12</v>
      </c>
      <c r="J14">
        <v>15</v>
      </c>
      <c r="K14">
        <f t="shared" si="0"/>
        <v>1120750007</v>
      </c>
      <c r="L14" s="80">
        <f t="shared" si="1"/>
        <v>2075</v>
      </c>
      <c r="M14" t="str">
        <f>LOOKUP(L14,Feuil1!A$2:A$35,Feuil1!B$2:B$35)</f>
        <v>Photo Ciné Club Roannais</v>
      </c>
      <c r="N14" t="str">
        <f>LOOKUP(K14,Feuil3!E$1:E$213,Feuil3!A$1:A$213)</f>
        <v>Gérard Varenne </v>
      </c>
    </row>
    <row r="15" spans="2:14" ht="15">
      <c r="B15" t="s">
        <v>229</v>
      </c>
      <c r="C15">
        <v>97</v>
      </c>
      <c r="D15">
        <v>96</v>
      </c>
      <c r="E15" t="s">
        <v>230</v>
      </c>
      <c r="F15">
        <v>8</v>
      </c>
      <c r="G15">
        <v>47</v>
      </c>
      <c r="H15">
        <v>18</v>
      </c>
      <c r="I15">
        <v>15</v>
      </c>
      <c r="J15">
        <v>14</v>
      </c>
      <c r="K15">
        <f t="shared" si="0"/>
        <v>1108830154</v>
      </c>
      <c r="L15" s="80">
        <f t="shared" si="1"/>
        <v>883</v>
      </c>
      <c r="M15" t="str">
        <f>LOOKUP(L15,Feuil1!A$2:A$35,Feuil1!B$2:B$35)</f>
        <v>Photo Club de Bourgoin-Jallieu</v>
      </c>
      <c r="N15" t="str">
        <f>LOOKUP(K15,Feuil3!E$1:E$213,Feuil3!A$1:A$213)</f>
        <v>Jean Michel Massin </v>
      </c>
    </row>
    <row r="16" spans="2:14" ht="15">
      <c r="B16" t="s">
        <v>231</v>
      </c>
      <c r="C16">
        <v>174</v>
      </c>
      <c r="D16">
        <v>31</v>
      </c>
      <c r="E16" t="s">
        <v>232</v>
      </c>
      <c r="F16">
        <v>14</v>
      </c>
      <c r="G16">
        <v>46</v>
      </c>
      <c r="H16">
        <v>16</v>
      </c>
      <c r="I16">
        <v>14</v>
      </c>
      <c r="J16">
        <v>16</v>
      </c>
      <c r="K16">
        <f t="shared" si="0"/>
        <v>1108830144</v>
      </c>
      <c r="L16" s="80">
        <f t="shared" si="1"/>
        <v>883</v>
      </c>
      <c r="M16" t="str">
        <f>LOOKUP(L16,Feuil1!A$2:A$35,Feuil1!B$2:B$35)</f>
        <v>Photo Club de Bourgoin-Jallieu</v>
      </c>
      <c r="N16" t="str">
        <f>LOOKUP(K16,Feuil3!E$1:E$213,Feuil3!A$1:A$213)</f>
        <v>Isabelle Herbepin </v>
      </c>
    </row>
    <row r="17" spans="2:14" ht="15">
      <c r="B17" t="s">
        <v>233</v>
      </c>
      <c r="C17">
        <v>31</v>
      </c>
      <c r="D17">
        <v>97</v>
      </c>
      <c r="E17" t="s">
        <v>234</v>
      </c>
      <c r="F17">
        <v>14</v>
      </c>
      <c r="G17">
        <v>46</v>
      </c>
      <c r="H17">
        <v>16</v>
      </c>
      <c r="I17">
        <v>10</v>
      </c>
      <c r="J17">
        <v>20</v>
      </c>
      <c r="K17">
        <f t="shared" si="0"/>
        <v>1114030184</v>
      </c>
      <c r="L17" s="80">
        <f t="shared" si="1"/>
        <v>1403</v>
      </c>
      <c r="M17" t="str">
        <f>LOOKUP(L17,Feuil1!A$2:A$35,Feuil1!B$2:B$35)</f>
        <v>Club Photo Morestel</v>
      </c>
      <c r="N17" t="str">
        <f>LOOKUP(K17,Feuil3!E$1:E$213,Feuil3!A$1:A$213)</f>
        <v>Cassandra Bellot </v>
      </c>
    </row>
    <row r="18" spans="2:14" ht="15">
      <c r="B18" t="s">
        <v>235</v>
      </c>
      <c r="C18">
        <v>175</v>
      </c>
      <c r="D18">
        <v>10</v>
      </c>
      <c r="E18" t="s">
        <v>236</v>
      </c>
      <c r="F18">
        <v>14</v>
      </c>
      <c r="G18">
        <v>46</v>
      </c>
      <c r="H18">
        <v>17</v>
      </c>
      <c r="I18">
        <v>19</v>
      </c>
      <c r="J18">
        <v>10</v>
      </c>
      <c r="K18">
        <f t="shared" si="0"/>
        <v>1108830131</v>
      </c>
      <c r="L18" s="80">
        <f t="shared" si="1"/>
        <v>883</v>
      </c>
      <c r="M18" t="str">
        <f>LOOKUP(L18,Feuil1!A$2:A$35,Feuil1!B$2:B$35)</f>
        <v>Photo Club de Bourgoin-Jallieu</v>
      </c>
      <c r="N18" t="str">
        <f>LOOKUP(K18,Feuil3!E$1:E$213,Feuil3!A$1:A$213)</f>
        <v>Dominique Giraud </v>
      </c>
    </row>
    <row r="19" spans="2:14" ht="15">
      <c r="B19" t="s">
        <v>237</v>
      </c>
      <c r="C19">
        <v>40</v>
      </c>
      <c r="D19">
        <v>131</v>
      </c>
      <c r="E19" t="s">
        <v>238</v>
      </c>
      <c r="F19">
        <v>14</v>
      </c>
      <c r="G19">
        <v>46</v>
      </c>
      <c r="H19">
        <v>20</v>
      </c>
      <c r="I19">
        <v>12</v>
      </c>
      <c r="J19">
        <v>14</v>
      </c>
      <c r="K19">
        <f t="shared" si="0"/>
        <v>1116980021</v>
      </c>
      <c r="L19" s="80">
        <f t="shared" si="1"/>
        <v>1698</v>
      </c>
      <c r="M19" t="str">
        <f>LOOKUP(L19,Feuil1!A$2:A$35,Feuil1!B$2:B$35)</f>
        <v>Gavot Déclic - PC Larringes</v>
      </c>
      <c r="N19" t="str">
        <f>LOOKUP(K19,Feuil3!E$1:E$213,Feuil3!A$1:A$213)</f>
        <v>Michel Bonneau </v>
      </c>
    </row>
    <row r="20" spans="2:14" ht="15">
      <c r="B20" t="s">
        <v>239</v>
      </c>
      <c r="C20">
        <v>24</v>
      </c>
      <c r="D20">
        <v>121</v>
      </c>
      <c r="E20" t="s">
        <v>240</v>
      </c>
      <c r="F20">
        <v>14</v>
      </c>
      <c r="G20">
        <v>46</v>
      </c>
      <c r="H20">
        <v>17</v>
      </c>
      <c r="I20">
        <v>15</v>
      </c>
      <c r="J20">
        <v>14</v>
      </c>
      <c r="K20">
        <f t="shared" si="0"/>
        <v>1111310141</v>
      </c>
      <c r="L20" s="80">
        <f t="shared" si="1"/>
        <v>1131</v>
      </c>
      <c r="M20" t="str">
        <f>LOOKUP(L20,Feuil1!A$2:A$35,Feuil1!B$2:B$35)</f>
        <v>Club Photo Biviers</v>
      </c>
      <c r="N20" t="str">
        <f>LOOKUP(K20,Feuil3!E$1:E$213,Feuil3!A$1:A$213)</f>
        <v>Evelyne Ferracioli </v>
      </c>
    </row>
    <row r="21" spans="2:14" ht="15">
      <c r="B21" t="s">
        <v>241</v>
      </c>
      <c r="C21">
        <v>106</v>
      </c>
      <c r="D21">
        <v>28</v>
      </c>
      <c r="E21" t="s">
        <v>242</v>
      </c>
      <c r="F21">
        <v>14</v>
      </c>
      <c r="G21">
        <v>46</v>
      </c>
      <c r="H21">
        <v>20</v>
      </c>
      <c r="I21">
        <v>12</v>
      </c>
      <c r="J21">
        <v>14</v>
      </c>
      <c r="K21">
        <f t="shared" si="0"/>
        <v>1122550014</v>
      </c>
      <c r="L21" s="80">
        <f t="shared" si="1"/>
        <v>2255</v>
      </c>
      <c r="M21" t="str">
        <f>LOOKUP(L21,Feuil1!A$2:A$35,Feuil1!B$2:B$35)</f>
        <v>Verp'Images</v>
      </c>
      <c r="N21" t="str">
        <f>LOOKUP(K21,Feuil3!E$1:E$213,Feuil3!A$1:A$213)</f>
        <v>Annie Lorcerie </v>
      </c>
    </row>
    <row r="22" spans="2:14" ht="15">
      <c r="B22" t="s">
        <v>243</v>
      </c>
      <c r="C22">
        <v>221</v>
      </c>
      <c r="D22">
        <v>118</v>
      </c>
      <c r="E22" t="s">
        <v>218</v>
      </c>
      <c r="F22">
        <v>14</v>
      </c>
      <c r="G22">
        <v>46</v>
      </c>
      <c r="H22">
        <v>19</v>
      </c>
      <c r="I22">
        <v>12</v>
      </c>
      <c r="J22">
        <v>15</v>
      </c>
      <c r="K22">
        <f t="shared" si="0"/>
        <v>1108830169</v>
      </c>
      <c r="L22" s="80">
        <f t="shared" si="1"/>
        <v>883</v>
      </c>
      <c r="M22" t="str">
        <f>LOOKUP(L22,Feuil1!A$2:A$35,Feuil1!B$2:B$35)</f>
        <v>Photo Club de Bourgoin-Jallieu</v>
      </c>
      <c r="N22" t="str">
        <f>LOOKUP(K22,Feuil3!E$1:E$213,Feuil3!A$1:A$213)</f>
        <v>Véronique Miojevic </v>
      </c>
    </row>
    <row r="23" spans="2:14" ht="15">
      <c r="B23" t="s">
        <v>244</v>
      </c>
      <c r="C23">
        <v>219</v>
      </c>
      <c r="D23">
        <v>206</v>
      </c>
      <c r="E23" t="s">
        <v>245</v>
      </c>
      <c r="F23">
        <v>21</v>
      </c>
      <c r="G23">
        <v>45</v>
      </c>
      <c r="H23">
        <v>10</v>
      </c>
      <c r="I23">
        <v>17</v>
      </c>
      <c r="J23">
        <v>18</v>
      </c>
      <c r="K23">
        <f t="shared" si="0"/>
        <v>1106200047</v>
      </c>
      <c r="L23" s="80">
        <f t="shared" si="1"/>
        <v>620</v>
      </c>
      <c r="M23" t="str">
        <f>LOOKUP(L23,Feuil1!A$2:A$35,Feuil1!B$2:B$35)</f>
        <v>Objectif Image Lyon</v>
      </c>
      <c r="N23" t="str">
        <f>LOOKUP(K23,Feuil3!E$1:E$213,Feuil3!A$1:A$213)</f>
        <v>Evelyne Giudice </v>
      </c>
    </row>
    <row r="24" spans="2:14" ht="15">
      <c r="B24" t="s">
        <v>246</v>
      </c>
      <c r="C24">
        <v>64</v>
      </c>
      <c r="D24">
        <v>112</v>
      </c>
      <c r="E24" t="s">
        <v>247</v>
      </c>
      <c r="F24">
        <v>21</v>
      </c>
      <c r="G24">
        <v>45</v>
      </c>
      <c r="H24">
        <v>17</v>
      </c>
      <c r="I24">
        <v>14</v>
      </c>
      <c r="J24">
        <v>14</v>
      </c>
      <c r="K24">
        <f t="shared" si="0"/>
        <v>1121100038</v>
      </c>
      <c r="L24" s="80">
        <f t="shared" si="1"/>
        <v>2110</v>
      </c>
      <c r="M24" t="str">
        <f>LOOKUP(L24,Feuil1!A$2:A$35,Feuil1!B$2:B$35)</f>
        <v>Numerica Photo Club Faverges</v>
      </c>
      <c r="N24" t="str">
        <f>LOOKUP(K24,Feuil3!E$1:E$213,Feuil3!A$1:A$213)</f>
        <v>Maurice Maccari </v>
      </c>
    </row>
    <row r="25" spans="2:14" ht="15">
      <c r="B25" t="s">
        <v>248</v>
      </c>
      <c r="C25">
        <v>132</v>
      </c>
      <c r="D25">
        <v>44</v>
      </c>
      <c r="E25" t="s">
        <v>249</v>
      </c>
      <c r="F25">
        <v>21</v>
      </c>
      <c r="G25">
        <v>45</v>
      </c>
      <c r="H25">
        <v>18</v>
      </c>
      <c r="I25">
        <v>15</v>
      </c>
      <c r="J25">
        <v>12</v>
      </c>
      <c r="K25">
        <f t="shared" si="0"/>
        <v>1110550091</v>
      </c>
      <c r="L25" s="80">
        <f t="shared" si="1"/>
        <v>1055</v>
      </c>
      <c r="M25" t="str">
        <f>LOOKUP(L25,Feuil1!A$2:A$35,Feuil1!B$2:B$35)</f>
        <v>Club Photo de Cognin</v>
      </c>
      <c r="N25" t="str">
        <f>LOOKUP(K25,Feuil3!E$1:E$213,Feuil3!A$1:A$213)</f>
        <v>Guy Dauvergne </v>
      </c>
    </row>
    <row r="26" spans="2:14" ht="15">
      <c r="B26" t="s">
        <v>250</v>
      </c>
      <c r="C26">
        <v>170</v>
      </c>
      <c r="D26">
        <v>62</v>
      </c>
      <c r="E26" t="s">
        <v>251</v>
      </c>
      <c r="F26">
        <v>21</v>
      </c>
      <c r="G26">
        <v>45</v>
      </c>
      <c r="H26">
        <v>19</v>
      </c>
      <c r="I26">
        <v>12</v>
      </c>
      <c r="J26">
        <v>14</v>
      </c>
      <c r="K26">
        <f t="shared" si="0"/>
        <v>1117570002</v>
      </c>
      <c r="L26" s="80">
        <f t="shared" si="1"/>
        <v>1757</v>
      </c>
      <c r="M26" t="str">
        <f>LOOKUP(L26,Feuil1!A$2:A$35,Feuil1!B$2:B$35)</f>
        <v>Les Belles Images Saint-Marcel-Bel-Accueil</v>
      </c>
      <c r="N26" t="str">
        <f>LOOKUP(K26,Feuil3!E$1:E$213,Feuil3!A$1:A$213)</f>
        <v>Rémy Lazzarotto </v>
      </c>
    </row>
    <row r="27" spans="2:14" ht="15">
      <c r="B27" t="s">
        <v>252</v>
      </c>
      <c r="C27">
        <v>163</v>
      </c>
      <c r="D27">
        <v>5</v>
      </c>
      <c r="E27" t="s">
        <v>253</v>
      </c>
      <c r="F27">
        <v>21</v>
      </c>
      <c r="G27">
        <v>45</v>
      </c>
      <c r="H27">
        <v>13</v>
      </c>
      <c r="I27">
        <v>12</v>
      </c>
      <c r="J27">
        <v>20</v>
      </c>
      <c r="K27">
        <f t="shared" si="0"/>
        <v>1108830174</v>
      </c>
      <c r="L27" s="80">
        <f t="shared" si="1"/>
        <v>883</v>
      </c>
      <c r="M27" t="str">
        <f>LOOKUP(L27,Feuil1!A$2:A$35,Feuil1!B$2:B$35)</f>
        <v>Photo Club de Bourgoin-Jallieu</v>
      </c>
      <c r="N27" t="str">
        <f>LOOKUP(K27,Feuil3!E$1:E$213,Feuil3!A$1:A$213)</f>
        <v>Yannick Menneron </v>
      </c>
    </row>
    <row r="28" spans="2:14" ht="15">
      <c r="B28" t="s">
        <v>254</v>
      </c>
      <c r="C28">
        <v>120</v>
      </c>
      <c r="D28">
        <v>67</v>
      </c>
      <c r="E28" t="s">
        <v>255</v>
      </c>
      <c r="F28">
        <v>21</v>
      </c>
      <c r="G28">
        <v>45</v>
      </c>
      <c r="H28">
        <v>17</v>
      </c>
      <c r="I28">
        <v>13</v>
      </c>
      <c r="J28">
        <v>15</v>
      </c>
      <c r="K28">
        <f t="shared" si="0"/>
        <v>1105530224</v>
      </c>
      <c r="L28" s="80">
        <f t="shared" si="1"/>
        <v>553</v>
      </c>
      <c r="M28" t="str">
        <f>LOOKUP(L28,Feuil1!A$2:A$35,Feuil1!B$2:B$35)</f>
        <v>Club Georges Mélies-Chambéry</v>
      </c>
      <c r="N28" t="str">
        <f>LOOKUP(K28,Feuil3!E$1:E$213,Feuil3!A$1:A$213)</f>
        <v>Désie Le Maux </v>
      </c>
    </row>
    <row r="29" spans="2:14" ht="15">
      <c r="B29" t="s">
        <v>256</v>
      </c>
      <c r="C29">
        <v>78</v>
      </c>
      <c r="D29">
        <v>138</v>
      </c>
      <c r="E29" t="s">
        <v>257</v>
      </c>
      <c r="F29">
        <v>21</v>
      </c>
      <c r="G29">
        <v>45</v>
      </c>
      <c r="H29">
        <v>18</v>
      </c>
      <c r="I29">
        <v>12</v>
      </c>
      <c r="J29">
        <v>15</v>
      </c>
      <c r="K29">
        <f t="shared" si="0"/>
        <v>1114030166</v>
      </c>
      <c r="L29" s="80">
        <f t="shared" si="1"/>
        <v>1403</v>
      </c>
      <c r="M29" t="str">
        <f>LOOKUP(L29,Feuil1!A$2:A$35,Feuil1!B$2:B$35)</f>
        <v>Club Photo Morestel</v>
      </c>
      <c r="N29" t="str">
        <f>LOOKUP(K29,Feuil3!E$1:E$213,Feuil3!A$1:A$213)</f>
        <v>Patrice Laïné </v>
      </c>
    </row>
    <row r="30" spans="2:14" ht="15">
      <c r="B30" t="s">
        <v>258</v>
      </c>
      <c r="C30">
        <v>145</v>
      </c>
      <c r="D30">
        <v>98</v>
      </c>
      <c r="E30" t="s">
        <v>259</v>
      </c>
      <c r="F30">
        <v>21</v>
      </c>
      <c r="G30">
        <v>45</v>
      </c>
      <c r="H30">
        <v>18</v>
      </c>
      <c r="I30">
        <v>12</v>
      </c>
      <c r="J30">
        <v>15</v>
      </c>
      <c r="K30">
        <f t="shared" si="0"/>
        <v>1110550016</v>
      </c>
      <c r="L30" s="80">
        <f t="shared" si="1"/>
        <v>1055</v>
      </c>
      <c r="M30" t="str">
        <f>LOOKUP(L30,Feuil1!A$2:A$35,Feuil1!B$2:B$35)</f>
        <v>Club Photo de Cognin</v>
      </c>
      <c r="N30" t="str">
        <f>LOOKUP(K30,Feuil3!E$1:E$213,Feuil3!A$1:A$213)</f>
        <v>Pierre-Marie Gaury </v>
      </c>
    </row>
    <row r="31" spans="2:14" ht="15">
      <c r="B31" t="s">
        <v>260</v>
      </c>
      <c r="C31">
        <v>160</v>
      </c>
      <c r="D31">
        <v>213</v>
      </c>
      <c r="E31" t="s">
        <v>261</v>
      </c>
      <c r="F31">
        <v>29</v>
      </c>
      <c r="G31">
        <v>44</v>
      </c>
      <c r="H31">
        <v>12</v>
      </c>
      <c r="I31">
        <v>13</v>
      </c>
      <c r="J31">
        <v>19</v>
      </c>
      <c r="K31">
        <f t="shared" si="0"/>
        <v>1110550151</v>
      </c>
      <c r="L31" s="80">
        <f t="shared" si="1"/>
        <v>1055</v>
      </c>
      <c r="M31" t="str">
        <f>LOOKUP(L31,Feuil1!A$2:A$35,Feuil1!B$2:B$35)</f>
        <v>Club Photo de Cognin</v>
      </c>
      <c r="N31" t="str">
        <f>LOOKUP(K31,Feuil3!E$1:E$213,Feuil3!A$1:A$213)</f>
        <v>Michèle Amoudry-Tiollier </v>
      </c>
    </row>
    <row r="32" spans="2:14" ht="15">
      <c r="B32" t="s">
        <v>262</v>
      </c>
      <c r="C32">
        <v>176</v>
      </c>
      <c r="D32">
        <v>87</v>
      </c>
      <c r="E32" t="s">
        <v>263</v>
      </c>
      <c r="F32">
        <v>29</v>
      </c>
      <c r="G32">
        <v>44</v>
      </c>
      <c r="H32">
        <v>13</v>
      </c>
      <c r="I32">
        <v>15</v>
      </c>
      <c r="J32">
        <v>16</v>
      </c>
      <c r="K32">
        <f t="shared" si="0"/>
        <v>1117570079</v>
      </c>
      <c r="L32" s="80">
        <f t="shared" si="1"/>
        <v>1757</v>
      </c>
      <c r="M32" t="str">
        <f>LOOKUP(L32,Feuil1!A$2:A$35,Feuil1!B$2:B$35)</f>
        <v>Les Belles Images Saint-Marcel-Bel-Accueil</v>
      </c>
      <c r="N32" t="str">
        <f>LOOKUP(K32,Feuil3!E$1:E$213,Feuil3!A$1:A$213)</f>
        <v>Marie-Christine Rolle </v>
      </c>
    </row>
    <row r="33" spans="2:14" ht="15">
      <c r="B33" t="s">
        <v>264</v>
      </c>
      <c r="C33">
        <v>128</v>
      </c>
      <c r="D33">
        <v>75</v>
      </c>
      <c r="E33" t="s">
        <v>265</v>
      </c>
      <c r="F33">
        <v>29</v>
      </c>
      <c r="G33">
        <v>44</v>
      </c>
      <c r="H33">
        <v>15</v>
      </c>
      <c r="I33">
        <v>11</v>
      </c>
      <c r="J33">
        <v>18</v>
      </c>
      <c r="K33">
        <f t="shared" si="0"/>
        <v>1119440034</v>
      </c>
      <c r="L33" s="80">
        <f t="shared" si="1"/>
        <v>1944</v>
      </c>
      <c r="M33" t="str">
        <f>LOOKUP(L33,Feuil1!A$2:A$35,Feuil1!B$2:B$35)</f>
        <v>Photo-Club Rivatoria</v>
      </c>
      <c r="N33" t="str">
        <f>LOOKUP(K33,Feuil3!E$1:E$213,Feuil3!A$1:A$213)</f>
        <v>Lionel Valette </v>
      </c>
    </row>
    <row r="34" spans="2:14" ht="15">
      <c r="B34" t="s">
        <v>266</v>
      </c>
      <c r="C34">
        <v>126</v>
      </c>
      <c r="D34">
        <v>78</v>
      </c>
      <c r="E34" t="s">
        <v>267</v>
      </c>
      <c r="F34">
        <v>29</v>
      </c>
      <c r="G34">
        <v>44</v>
      </c>
      <c r="H34">
        <v>11</v>
      </c>
      <c r="I34">
        <v>16</v>
      </c>
      <c r="J34">
        <v>17</v>
      </c>
      <c r="K34">
        <f t="shared" si="0"/>
        <v>1108830126</v>
      </c>
      <c r="L34" s="80">
        <f t="shared" si="1"/>
        <v>883</v>
      </c>
      <c r="M34" t="str">
        <f>LOOKUP(L34,Feuil1!A$2:A$35,Feuil1!B$2:B$35)</f>
        <v>Photo Club de Bourgoin-Jallieu</v>
      </c>
      <c r="N34" t="str">
        <f>LOOKUP(K34,Feuil3!E$1:E$213,Feuil3!A$1:A$213)</f>
        <v>Eric Descoret </v>
      </c>
    </row>
    <row r="35" spans="2:14" ht="15">
      <c r="B35" t="s">
        <v>268</v>
      </c>
      <c r="C35">
        <v>204</v>
      </c>
      <c r="D35">
        <v>70</v>
      </c>
      <c r="E35" t="s">
        <v>269</v>
      </c>
      <c r="F35">
        <v>29</v>
      </c>
      <c r="G35">
        <v>44</v>
      </c>
      <c r="H35">
        <v>15</v>
      </c>
      <c r="I35">
        <v>13</v>
      </c>
      <c r="J35">
        <v>16</v>
      </c>
      <c r="K35">
        <f t="shared" si="0"/>
        <v>1110550087</v>
      </c>
      <c r="L35" s="80">
        <f t="shared" si="1"/>
        <v>1055</v>
      </c>
      <c r="M35" t="str">
        <f>LOOKUP(L35,Feuil1!A$2:A$35,Feuil1!B$2:B$35)</f>
        <v>Club Photo de Cognin</v>
      </c>
      <c r="N35" t="str">
        <f>LOOKUP(K35,Feuil3!E$1:E$213,Feuil3!A$1:A$213)</f>
        <v>Maryvonne Silvan </v>
      </c>
    </row>
    <row r="36" spans="2:14" ht="15">
      <c r="B36" t="s">
        <v>270</v>
      </c>
      <c r="C36">
        <v>63</v>
      </c>
      <c r="D36">
        <v>8</v>
      </c>
      <c r="E36" t="s">
        <v>271</v>
      </c>
      <c r="F36">
        <v>34</v>
      </c>
      <c r="G36">
        <v>43</v>
      </c>
      <c r="H36">
        <v>11</v>
      </c>
      <c r="I36">
        <v>14</v>
      </c>
      <c r="J36">
        <v>18</v>
      </c>
      <c r="K36">
        <f t="shared" si="0"/>
        <v>1109760007</v>
      </c>
      <c r="L36" s="80">
        <f t="shared" si="1"/>
        <v>976</v>
      </c>
      <c r="M36" t="str">
        <f>LOOKUP(L36,Feuil1!A$2:A$35,Feuil1!B$2:B$35)</f>
        <v>Photo Club IBM Grenoble</v>
      </c>
      <c r="N36" t="str">
        <f>LOOKUP(K36,Feuil3!E$1:E$213,Feuil3!A$1:A$213)</f>
        <v>Christophe Gauthey </v>
      </c>
    </row>
    <row r="37" spans="2:14" ht="15">
      <c r="B37" t="s">
        <v>272</v>
      </c>
      <c r="C37">
        <v>191</v>
      </c>
      <c r="D37">
        <v>170</v>
      </c>
      <c r="E37" t="s">
        <v>273</v>
      </c>
      <c r="F37">
        <v>34</v>
      </c>
      <c r="G37">
        <v>43</v>
      </c>
      <c r="H37">
        <v>16</v>
      </c>
      <c r="I37">
        <v>11</v>
      </c>
      <c r="J37">
        <v>16</v>
      </c>
      <c r="K37">
        <f t="shared" si="0"/>
        <v>1106200043</v>
      </c>
      <c r="L37" s="80">
        <f t="shared" si="1"/>
        <v>620</v>
      </c>
      <c r="M37" t="str">
        <f>LOOKUP(L37,Feuil1!A$2:A$35,Feuil1!B$2:B$35)</f>
        <v>Objectif Image Lyon</v>
      </c>
      <c r="N37" t="str">
        <f>LOOKUP(K37,Feuil3!E$1:E$213,Feuil3!A$1:A$213)</f>
        <v>Pascal Bouteyre </v>
      </c>
    </row>
    <row r="38" spans="2:14" ht="15">
      <c r="B38" t="s">
        <v>274</v>
      </c>
      <c r="C38">
        <v>199</v>
      </c>
      <c r="D38">
        <v>146</v>
      </c>
      <c r="E38" t="s">
        <v>275</v>
      </c>
      <c r="F38">
        <v>34</v>
      </c>
      <c r="G38">
        <v>43</v>
      </c>
      <c r="H38">
        <v>17</v>
      </c>
      <c r="I38">
        <v>12</v>
      </c>
      <c r="J38">
        <v>14</v>
      </c>
      <c r="K38">
        <f t="shared" si="0"/>
        <v>1117570045</v>
      </c>
      <c r="L38" s="80">
        <f t="shared" si="1"/>
        <v>1757</v>
      </c>
      <c r="M38" t="str">
        <f>LOOKUP(L38,Feuil1!A$2:A$35,Feuil1!B$2:B$35)</f>
        <v>Les Belles Images Saint-Marcel-Bel-Accueil</v>
      </c>
      <c r="N38" t="str">
        <f>LOOKUP(K38,Feuil3!E$1:E$213,Feuil3!A$1:A$213)</f>
        <v>Christiane Boulud </v>
      </c>
    </row>
    <row r="39" spans="2:14" ht="15">
      <c r="B39" t="s">
        <v>276</v>
      </c>
      <c r="C39">
        <v>62</v>
      </c>
      <c r="D39">
        <v>135</v>
      </c>
      <c r="E39" t="s">
        <v>277</v>
      </c>
      <c r="F39">
        <v>34</v>
      </c>
      <c r="G39">
        <v>43</v>
      </c>
      <c r="H39">
        <v>16</v>
      </c>
      <c r="I39">
        <v>14</v>
      </c>
      <c r="J39">
        <v>13</v>
      </c>
      <c r="K39">
        <f t="shared" si="0"/>
        <v>1121100011</v>
      </c>
      <c r="L39" s="80">
        <f t="shared" si="1"/>
        <v>2110</v>
      </c>
      <c r="M39" t="str">
        <f>LOOKUP(L39,Feuil1!A$2:A$35,Feuil1!B$2:B$35)</f>
        <v>Numerica Photo Club Faverges</v>
      </c>
      <c r="N39" t="str">
        <f>LOOKUP(K39,Feuil3!E$1:E$213,Feuil3!A$1:A$213)</f>
        <v>Béatrice Fel </v>
      </c>
    </row>
    <row r="40" spans="2:14" ht="15">
      <c r="B40" t="s">
        <v>278</v>
      </c>
      <c r="C40">
        <v>67</v>
      </c>
      <c r="D40">
        <v>159</v>
      </c>
      <c r="E40" t="s">
        <v>279</v>
      </c>
      <c r="F40">
        <v>34</v>
      </c>
      <c r="G40">
        <v>43</v>
      </c>
      <c r="H40">
        <v>16</v>
      </c>
      <c r="I40">
        <v>11</v>
      </c>
      <c r="J40">
        <v>16</v>
      </c>
      <c r="K40">
        <f t="shared" si="0"/>
        <v>1121100007</v>
      </c>
      <c r="L40" s="80">
        <f t="shared" si="1"/>
        <v>2110</v>
      </c>
      <c r="M40" t="str">
        <f>LOOKUP(L40,Feuil1!A$2:A$35,Feuil1!B$2:B$35)</f>
        <v>Numerica Photo Club Faverges</v>
      </c>
      <c r="N40" t="str">
        <f>LOOKUP(K40,Feuil3!E$1:E$213,Feuil3!A$1:A$213)</f>
        <v>Geneviève Ricard </v>
      </c>
    </row>
    <row r="41" spans="2:14" ht="15">
      <c r="B41" t="s">
        <v>280</v>
      </c>
      <c r="C41">
        <v>192</v>
      </c>
      <c r="D41">
        <v>80</v>
      </c>
      <c r="E41" t="s">
        <v>281</v>
      </c>
      <c r="F41">
        <v>34</v>
      </c>
      <c r="G41">
        <v>43</v>
      </c>
      <c r="H41">
        <v>18</v>
      </c>
      <c r="I41">
        <v>12</v>
      </c>
      <c r="J41">
        <v>13</v>
      </c>
      <c r="K41">
        <f t="shared" si="0"/>
        <v>1117070022</v>
      </c>
      <c r="L41" s="80">
        <f t="shared" si="1"/>
        <v>1707</v>
      </c>
      <c r="M41" t="str">
        <f>LOOKUP(L41,Feuil1!A$2:A$35,Feuil1!B$2:B$35)</f>
        <v>ATSCAF Rhône Photo - Lyon</v>
      </c>
      <c r="N41" t="str">
        <f>LOOKUP(K41,Feuil3!E$1:E$213,Feuil3!A$1:A$213)</f>
        <v>Kim Thai Quynh </v>
      </c>
    </row>
    <row r="42" spans="2:14" ht="15">
      <c r="B42" t="s">
        <v>282</v>
      </c>
      <c r="C42">
        <v>171</v>
      </c>
      <c r="D42">
        <v>37</v>
      </c>
      <c r="E42" t="s">
        <v>283</v>
      </c>
      <c r="F42">
        <v>34</v>
      </c>
      <c r="G42">
        <v>43</v>
      </c>
      <c r="H42">
        <v>18</v>
      </c>
      <c r="I42">
        <v>13</v>
      </c>
      <c r="J42">
        <v>12</v>
      </c>
      <c r="K42">
        <f t="shared" si="0"/>
        <v>1117570068</v>
      </c>
      <c r="L42" s="80">
        <f t="shared" si="1"/>
        <v>1757</v>
      </c>
      <c r="M42" t="str">
        <f>LOOKUP(L42,Feuil1!A$2:A$35,Feuil1!B$2:B$35)</f>
        <v>Les Belles Images Saint-Marcel-Bel-Accueil</v>
      </c>
      <c r="N42" t="str">
        <f>LOOKUP(K42,Feuil3!E$1:E$213,Feuil3!A$1:A$213)</f>
        <v>Michel Baché </v>
      </c>
    </row>
    <row r="43" spans="2:14" ht="15">
      <c r="B43" t="s">
        <v>284</v>
      </c>
      <c r="C43">
        <v>167</v>
      </c>
      <c r="D43">
        <v>69</v>
      </c>
      <c r="E43" t="s">
        <v>285</v>
      </c>
      <c r="F43">
        <v>34</v>
      </c>
      <c r="G43">
        <v>43</v>
      </c>
      <c r="H43">
        <v>18</v>
      </c>
      <c r="I43">
        <v>12</v>
      </c>
      <c r="J43">
        <v>13</v>
      </c>
      <c r="K43">
        <f t="shared" si="0"/>
        <v>1121840001</v>
      </c>
      <c r="L43" s="80">
        <f t="shared" si="1"/>
        <v>2184</v>
      </c>
      <c r="M43" t="str">
        <f>LOOKUP(L43,Feuil1!A$2:A$35,Feuil1!B$2:B$35)</f>
        <v>JPEG Photo Club St Martin Bellevue</v>
      </c>
      <c r="N43" t="str">
        <f>LOOKUP(K43,Feuil3!E$1:E$213,Feuil3!A$1:A$213)</f>
        <v>Bernard Ravier </v>
      </c>
    </row>
    <row r="44" spans="2:14" ht="15">
      <c r="B44" t="s">
        <v>286</v>
      </c>
      <c r="C44">
        <v>28</v>
      </c>
      <c r="D44">
        <v>140</v>
      </c>
      <c r="E44" t="s">
        <v>287</v>
      </c>
      <c r="F44">
        <v>34</v>
      </c>
      <c r="G44">
        <v>43</v>
      </c>
      <c r="H44">
        <v>16</v>
      </c>
      <c r="I44">
        <v>14</v>
      </c>
      <c r="J44">
        <v>13</v>
      </c>
      <c r="K44">
        <f t="shared" si="0"/>
        <v>1111310083</v>
      </c>
      <c r="L44" s="80">
        <f t="shared" si="1"/>
        <v>1131</v>
      </c>
      <c r="M44" t="str">
        <f>LOOKUP(L44,Feuil1!A$2:A$35,Feuil1!B$2:B$35)</f>
        <v>Club Photo Biviers</v>
      </c>
      <c r="N44" t="str">
        <f>LOOKUP(K44,Feuil3!E$1:E$213,Feuil3!A$1:A$213)</f>
        <v>Dominique Mahaut </v>
      </c>
    </row>
    <row r="45" spans="2:14" ht="15">
      <c r="B45" t="s">
        <v>288</v>
      </c>
      <c r="C45">
        <v>29</v>
      </c>
      <c r="D45">
        <v>184</v>
      </c>
      <c r="E45" t="s">
        <v>289</v>
      </c>
      <c r="F45">
        <v>34</v>
      </c>
      <c r="G45">
        <v>43</v>
      </c>
      <c r="H45">
        <v>19</v>
      </c>
      <c r="I45">
        <v>12</v>
      </c>
      <c r="J45">
        <v>12</v>
      </c>
      <c r="K45">
        <f t="shared" si="0"/>
        <v>1110550042</v>
      </c>
      <c r="L45" s="80">
        <f t="shared" si="1"/>
        <v>1055</v>
      </c>
      <c r="M45" t="str">
        <f>LOOKUP(L45,Feuil1!A$2:A$35,Feuil1!B$2:B$35)</f>
        <v>Club Photo de Cognin</v>
      </c>
      <c r="N45" t="str">
        <f>LOOKUP(K45,Feuil3!E$1:E$213,Feuil3!A$1:A$213)</f>
        <v>Marie-Claude Giovine </v>
      </c>
    </row>
    <row r="46" spans="2:14" ht="15">
      <c r="B46" t="s">
        <v>290</v>
      </c>
      <c r="C46">
        <v>130</v>
      </c>
      <c r="D46">
        <v>53</v>
      </c>
      <c r="E46" t="s">
        <v>291</v>
      </c>
      <c r="F46">
        <v>34</v>
      </c>
      <c r="G46">
        <v>43</v>
      </c>
      <c r="H46">
        <v>13</v>
      </c>
      <c r="I46">
        <v>12</v>
      </c>
      <c r="J46">
        <v>18</v>
      </c>
      <c r="K46">
        <f t="shared" si="0"/>
        <v>1109760002</v>
      </c>
      <c r="L46" s="80">
        <f t="shared" si="1"/>
        <v>976</v>
      </c>
      <c r="M46" t="str">
        <f>LOOKUP(L46,Feuil1!A$2:A$35,Feuil1!B$2:B$35)</f>
        <v>Photo Club IBM Grenoble</v>
      </c>
      <c r="N46" t="str">
        <f>LOOKUP(K46,Feuil3!E$1:E$213,Feuil3!A$1:A$213)</f>
        <v>Yann Rignon </v>
      </c>
    </row>
    <row r="47" spans="2:14" ht="15">
      <c r="B47" t="s">
        <v>292</v>
      </c>
      <c r="C47">
        <v>222</v>
      </c>
      <c r="D47">
        <v>20</v>
      </c>
      <c r="E47" t="s">
        <v>293</v>
      </c>
      <c r="F47">
        <v>45</v>
      </c>
      <c r="G47">
        <v>42</v>
      </c>
      <c r="H47">
        <v>14</v>
      </c>
      <c r="I47">
        <v>11</v>
      </c>
      <c r="J47">
        <v>17</v>
      </c>
      <c r="K47">
        <f t="shared" si="0"/>
        <v>1122550022</v>
      </c>
      <c r="L47" s="80">
        <f t="shared" si="1"/>
        <v>2255</v>
      </c>
      <c r="M47" t="str">
        <f>LOOKUP(L47,Feuil1!A$2:A$35,Feuil1!B$2:B$35)</f>
        <v>Verp'Images</v>
      </c>
      <c r="N47" t="str">
        <f>LOOKUP(K47,Feuil3!E$1:E$213,Feuil3!A$1:A$213)</f>
        <v>Marie-Françoise Lamand </v>
      </c>
    </row>
    <row r="48" spans="2:14" ht="15">
      <c r="B48" t="s">
        <v>294</v>
      </c>
      <c r="C48">
        <v>181</v>
      </c>
      <c r="D48">
        <v>161</v>
      </c>
      <c r="E48" t="s">
        <v>295</v>
      </c>
      <c r="F48">
        <v>45</v>
      </c>
      <c r="G48">
        <v>42</v>
      </c>
      <c r="H48">
        <v>16</v>
      </c>
      <c r="I48">
        <v>10</v>
      </c>
      <c r="J48">
        <v>16</v>
      </c>
      <c r="K48">
        <f t="shared" si="0"/>
        <v>1122550011</v>
      </c>
      <c r="L48" s="80">
        <f t="shared" si="1"/>
        <v>2255</v>
      </c>
      <c r="M48" t="str">
        <f>LOOKUP(L48,Feuil1!A$2:A$35,Feuil1!B$2:B$35)</f>
        <v>Verp'Images</v>
      </c>
      <c r="N48" t="str">
        <f>LOOKUP(K48,Feuil3!E$1:E$213,Feuil3!A$1:A$213)</f>
        <v>René Georges </v>
      </c>
    </row>
    <row r="49" spans="2:14" ht="15">
      <c r="B49" t="s">
        <v>296</v>
      </c>
      <c r="C49">
        <v>133</v>
      </c>
      <c r="D49">
        <v>9</v>
      </c>
      <c r="E49" t="s">
        <v>297</v>
      </c>
      <c r="F49">
        <v>45</v>
      </c>
      <c r="G49">
        <v>42</v>
      </c>
      <c r="H49">
        <v>13</v>
      </c>
      <c r="I49">
        <v>17</v>
      </c>
      <c r="J49">
        <v>12</v>
      </c>
      <c r="K49">
        <f t="shared" si="0"/>
        <v>1120750017</v>
      </c>
      <c r="L49" s="80">
        <f t="shared" si="1"/>
        <v>2075</v>
      </c>
      <c r="M49" t="str">
        <f>LOOKUP(L49,Feuil1!A$2:A$35,Feuil1!B$2:B$35)</f>
        <v>Photo Ciné Club Roannais</v>
      </c>
      <c r="N49" t="str">
        <f>LOOKUP(K49,Feuil3!E$1:E$213,Feuil3!A$1:A$213)</f>
        <v>Jean-Luc Bourreau </v>
      </c>
    </row>
    <row r="50" spans="2:14" ht="15">
      <c r="B50" t="s">
        <v>298</v>
      </c>
      <c r="C50">
        <v>110</v>
      </c>
      <c r="D50">
        <v>122</v>
      </c>
      <c r="E50" t="s">
        <v>299</v>
      </c>
      <c r="F50">
        <v>45</v>
      </c>
      <c r="G50">
        <v>42</v>
      </c>
      <c r="H50">
        <v>11</v>
      </c>
      <c r="I50">
        <v>11</v>
      </c>
      <c r="J50">
        <v>20</v>
      </c>
      <c r="K50">
        <f t="shared" si="0"/>
        <v>1114030164</v>
      </c>
      <c r="L50" s="80">
        <f t="shared" si="1"/>
        <v>1403</v>
      </c>
      <c r="M50" t="str">
        <f>LOOKUP(L50,Feuil1!A$2:A$35,Feuil1!B$2:B$35)</f>
        <v>Club Photo Morestel</v>
      </c>
      <c r="N50" t="str">
        <f>LOOKUP(K50,Feuil3!E$1:E$213,Feuil3!A$1:A$213)</f>
        <v>Dana Berthelot </v>
      </c>
    </row>
    <row r="51" spans="2:14" ht="15">
      <c r="B51" t="s">
        <v>300</v>
      </c>
      <c r="C51">
        <v>92</v>
      </c>
      <c r="D51">
        <v>71</v>
      </c>
      <c r="E51" t="s">
        <v>301</v>
      </c>
      <c r="F51">
        <v>45</v>
      </c>
      <c r="G51">
        <v>42</v>
      </c>
      <c r="H51">
        <v>14</v>
      </c>
      <c r="I51">
        <v>12</v>
      </c>
      <c r="J51">
        <v>16</v>
      </c>
      <c r="K51">
        <f t="shared" si="0"/>
        <v>1110550237</v>
      </c>
      <c r="L51" s="80">
        <f t="shared" si="1"/>
        <v>1055</v>
      </c>
      <c r="M51" t="str">
        <f>LOOKUP(L51,Feuil1!A$2:A$35,Feuil1!B$2:B$35)</f>
        <v>Club Photo de Cognin</v>
      </c>
      <c r="N51" t="str">
        <f>LOOKUP(K51,Feuil3!E$1:E$213,Feuil3!A$1:A$213)</f>
        <v>Roger Foucault </v>
      </c>
    </row>
    <row r="52" spans="2:14" ht="15">
      <c r="B52" t="s">
        <v>302</v>
      </c>
      <c r="C52">
        <v>84</v>
      </c>
      <c r="D52">
        <v>134</v>
      </c>
      <c r="E52" t="s">
        <v>303</v>
      </c>
      <c r="F52">
        <v>45</v>
      </c>
      <c r="G52">
        <v>42</v>
      </c>
      <c r="H52">
        <v>17</v>
      </c>
      <c r="I52">
        <v>14</v>
      </c>
      <c r="J52">
        <v>11</v>
      </c>
      <c r="K52">
        <f t="shared" si="0"/>
        <v>1106200025</v>
      </c>
      <c r="L52" s="80">
        <f t="shared" si="1"/>
        <v>620</v>
      </c>
      <c r="M52" t="str">
        <f>LOOKUP(L52,Feuil1!A$2:A$35,Feuil1!B$2:B$35)</f>
        <v>Objectif Image Lyon</v>
      </c>
      <c r="N52" t="str">
        <f>LOOKUP(K52,Feuil3!E$1:E$213,Feuil3!A$1:A$213)</f>
        <v>Christian Peter </v>
      </c>
    </row>
    <row r="53" spans="2:14" ht="15">
      <c r="B53" t="s">
        <v>304</v>
      </c>
      <c r="C53">
        <v>60</v>
      </c>
      <c r="D53">
        <v>133</v>
      </c>
      <c r="E53" t="s">
        <v>305</v>
      </c>
      <c r="F53">
        <v>45</v>
      </c>
      <c r="G53">
        <v>42</v>
      </c>
      <c r="H53">
        <v>12</v>
      </c>
      <c r="I53">
        <v>16</v>
      </c>
      <c r="J53">
        <v>14</v>
      </c>
      <c r="K53">
        <f t="shared" si="0"/>
        <v>1122150014</v>
      </c>
      <c r="L53" s="80">
        <f t="shared" si="1"/>
        <v>2215</v>
      </c>
      <c r="M53" t="str">
        <f>LOOKUP(L53,Feuil1!A$2:A$35,Feuil1!B$2:B$35)</f>
        <v>Numericus Focus Club Photo de la Vallée de l'Arve</v>
      </c>
      <c r="N53" t="str">
        <f>LOOKUP(K53,Feuil3!E$1:E$213,Feuil3!A$1:A$213)</f>
        <v>Jacques Rionda </v>
      </c>
    </row>
    <row r="54" spans="2:14" ht="15">
      <c r="B54" t="s">
        <v>306</v>
      </c>
      <c r="C54">
        <v>239</v>
      </c>
      <c r="D54">
        <v>166</v>
      </c>
      <c r="E54" t="s">
        <v>307</v>
      </c>
      <c r="F54">
        <v>45</v>
      </c>
      <c r="G54">
        <v>42</v>
      </c>
      <c r="H54">
        <v>14</v>
      </c>
      <c r="I54">
        <v>11</v>
      </c>
      <c r="J54">
        <v>17</v>
      </c>
      <c r="K54">
        <f t="shared" si="0"/>
        <v>1118930056</v>
      </c>
      <c r="L54" s="80">
        <f t="shared" si="1"/>
        <v>1893</v>
      </c>
      <c r="M54" t="str">
        <f>LOOKUP(L54,Feuil1!A$2:A$35,Feuil1!B$2:B$35)</f>
        <v>Club Photo St André de Corcy</v>
      </c>
      <c r="N54" t="str">
        <f>LOOKUP(K54,Feuil3!E$1:E$213,Feuil3!A$1:A$213)</f>
        <v>Raphaël Bossut </v>
      </c>
    </row>
    <row r="55" spans="2:14" ht="15">
      <c r="B55" t="s">
        <v>308</v>
      </c>
      <c r="C55">
        <v>232</v>
      </c>
      <c r="D55">
        <v>55</v>
      </c>
      <c r="E55" t="s">
        <v>309</v>
      </c>
      <c r="F55">
        <v>53</v>
      </c>
      <c r="G55">
        <v>41</v>
      </c>
      <c r="H55">
        <v>12</v>
      </c>
      <c r="I55">
        <v>12</v>
      </c>
      <c r="J55">
        <v>17</v>
      </c>
      <c r="K55">
        <f t="shared" si="0"/>
        <v>1114030179</v>
      </c>
      <c r="L55" s="80">
        <f t="shared" si="1"/>
        <v>1403</v>
      </c>
      <c r="M55" t="str">
        <f>LOOKUP(L55,Feuil1!A$2:A$35,Feuil1!B$2:B$35)</f>
        <v>Club Photo Morestel</v>
      </c>
      <c r="N55" t="str">
        <f>LOOKUP(K55,Feuil3!E$1:E$213,Feuil3!A$1:A$213)</f>
        <v>Vincent Thomas </v>
      </c>
    </row>
    <row r="56" spans="2:14" ht="15">
      <c r="B56" t="s">
        <v>310</v>
      </c>
      <c r="C56">
        <v>226</v>
      </c>
      <c r="D56">
        <v>32</v>
      </c>
      <c r="E56" t="s">
        <v>311</v>
      </c>
      <c r="F56">
        <v>53</v>
      </c>
      <c r="G56">
        <v>41</v>
      </c>
      <c r="H56">
        <v>18</v>
      </c>
      <c r="I56">
        <v>13</v>
      </c>
      <c r="J56">
        <v>10</v>
      </c>
      <c r="K56">
        <f t="shared" si="0"/>
        <v>1120750024</v>
      </c>
      <c r="L56" s="80">
        <f t="shared" si="1"/>
        <v>2075</v>
      </c>
      <c r="M56" t="str">
        <f>LOOKUP(L56,Feuil1!A$2:A$35,Feuil1!B$2:B$35)</f>
        <v>Photo Ciné Club Roannais</v>
      </c>
      <c r="N56" t="str">
        <f>LOOKUP(K56,Feuil3!E$1:E$213,Feuil3!A$1:A$213)</f>
        <v>Isabelle Derinck </v>
      </c>
    </row>
    <row r="57" spans="2:14" ht="15">
      <c r="B57" t="s">
        <v>312</v>
      </c>
      <c r="C57">
        <v>21</v>
      </c>
      <c r="D57">
        <v>142</v>
      </c>
      <c r="E57" t="s">
        <v>313</v>
      </c>
      <c r="F57">
        <v>53</v>
      </c>
      <c r="G57">
        <v>41</v>
      </c>
      <c r="H57">
        <v>16</v>
      </c>
      <c r="I57">
        <v>15</v>
      </c>
      <c r="J57">
        <v>10</v>
      </c>
      <c r="K57">
        <f t="shared" si="0"/>
        <v>1110550111</v>
      </c>
      <c r="L57" s="80">
        <f t="shared" si="1"/>
        <v>1055</v>
      </c>
      <c r="M57" t="str">
        <f>LOOKUP(L57,Feuil1!A$2:A$35,Feuil1!B$2:B$35)</f>
        <v>Club Photo de Cognin</v>
      </c>
      <c r="N57" t="str">
        <f>LOOKUP(K57,Feuil3!E$1:E$213,Feuil3!A$1:A$213)</f>
        <v>Béatrice Boutet De Monvel </v>
      </c>
    </row>
    <row r="58" spans="2:14" ht="15">
      <c r="B58" t="s">
        <v>314</v>
      </c>
      <c r="C58">
        <v>150</v>
      </c>
      <c r="D58">
        <v>148</v>
      </c>
      <c r="E58" t="s">
        <v>190</v>
      </c>
      <c r="F58">
        <v>53</v>
      </c>
      <c r="G58">
        <v>41</v>
      </c>
      <c r="H58">
        <v>16</v>
      </c>
      <c r="I58">
        <v>12</v>
      </c>
      <c r="J58">
        <v>13</v>
      </c>
      <c r="K58">
        <f t="shared" si="0"/>
        <v>1117540038</v>
      </c>
      <c r="L58" s="80">
        <f t="shared" si="1"/>
        <v>1754</v>
      </c>
      <c r="M58" t="str">
        <f>LOOKUP(L58,Feuil1!A$2:A$35,Feuil1!B$2:B$35)</f>
        <v>Objectif Photo St Maurice l'Exil</v>
      </c>
      <c r="N58" t="str">
        <f>LOOKUP(K58,Feuil3!E$1:E$213,Feuil3!A$1:A$213)</f>
        <v>Simon Lesniohski </v>
      </c>
    </row>
    <row r="59" spans="2:14" ht="15">
      <c r="B59" t="s">
        <v>315</v>
      </c>
      <c r="C59">
        <v>85</v>
      </c>
      <c r="D59">
        <v>176</v>
      </c>
      <c r="E59" t="s">
        <v>316</v>
      </c>
      <c r="F59">
        <v>53</v>
      </c>
      <c r="G59">
        <v>41</v>
      </c>
      <c r="H59">
        <v>12</v>
      </c>
      <c r="I59">
        <v>11</v>
      </c>
      <c r="J59">
        <v>18</v>
      </c>
      <c r="K59">
        <f t="shared" si="0"/>
        <v>1114030001</v>
      </c>
      <c r="L59" s="80">
        <f t="shared" si="1"/>
        <v>1403</v>
      </c>
      <c r="M59" t="str">
        <f>LOOKUP(L59,Feuil1!A$2:A$35,Feuil1!B$2:B$35)</f>
        <v>Club Photo Morestel</v>
      </c>
      <c r="N59" t="str">
        <f>LOOKUP(K59,Feuil3!E$1:E$213,Feuil3!A$1:A$213)</f>
        <v>Jacques Vanneuville </v>
      </c>
    </row>
    <row r="60" spans="2:14" ht="15">
      <c r="B60" t="s">
        <v>317</v>
      </c>
      <c r="C60">
        <v>184</v>
      </c>
      <c r="D60">
        <v>157</v>
      </c>
      <c r="E60" t="s">
        <v>318</v>
      </c>
      <c r="F60">
        <v>53</v>
      </c>
      <c r="G60">
        <v>41</v>
      </c>
      <c r="H60">
        <v>16</v>
      </c>
      <c r="I60">
        <v>12</v>
      </c>
      <c r="J60">
        <v>13</v>
      </c>
      <c r="K60">
        <f t="shared" si="0"/>
        <v>1111310110</v>
      </c>
      <c r="L60" s="80">
        <f t="shared" si="1"/>
        <v>1131</v>
      </c>
      <c r="M60" t="str">
        <f>LOOKUP(L60,Feuil1!A$2:A$35,Feuil1!B$2:B$35)</f>
        <v>Club Photo Biviers</v>
      </c>
      <c r="N60" t="str">
        <f>LOOKUP(K60,Feuil3!E$1:E$213,Feuil3!A$1:A$213)</f>
        <v>Marie-Claire Lucas </v>
      </c>
    </row>
    <row r="61" spans="2:14" ht="15">
      <c r="B61" t="s">
        <v>319</v>
      </c>
      <c r="C61">
        <v>94</v>
      </c>
      <c r="D61">
        <v>212</v>
      </c>
      <c r="E61" t="s">
        <v>320</v>
      </c>
      <c r="F61">
        <v>53</v>
      </c>
      <c r="G61">
        <v>41</v>
      </c>
      <c r="H61">
        <v>14</v>
      </c>
      <c r="I61">
        <v>12</v>
      </c>
      <c r="J61">
        <v>15</v>
      </c>
      <c r="K61">
        <f t="shared" si="0"/>
        <v>1105530226</v>
      </c>
      <c r="L61" s="80">
        <f t="shared" si="1"/>
        <v>553</v>
      </c>
      <c r="M61" t="str">
        <f>LOOKUP(L61,Feuil1!A$2:A$35,Feuil1!B$2:B$35)</f>
        <v>Club Georges Mélies-Chambéry</v>
      </c>
      <c r="N61" t="str">
        <f>LOOKUP(K61,Feuil3!E$1:E$213,Feuil3!A$1:A$213)</f>
        <v>Maud Berthet </v>
      </c>
    </row>
    <row r="62" spans="2:14" ht="15">
      <c r="B62" t="s">
        <v>321</v>
      </c>
      <c r="C62">
        <v>218</v>
      </c>
      <c r="D62">
        <v>29</v>
      </c>
      <c r="E62" t="s">
        <v>322</v>
      </c>
      <c r="F62">
        <v>53</v>
      </c>
      <c r="G62">
        <v>41</v>
      </c>
      <c r="H62">
        <v>13</v>
      </c>
      <c r="I62">
        <v>14</v>
      </c>
      <c r="J62">
        <v>14</v>
      </c>
      <c r="K62">
        <f t="shared" si="0"/>
        <v>1117070024</v>
      </c>
      <c r="L62" s="80">
        <f t="shared" si="1"/>
        <v>1707</v>
      </c>
      <c r="M62" t="str">
        <f>LOOKUP(L62,Feuil1!A$2:A$35,Feuil1!B$2:B$35)</f>
        <v>ATSCAF Rhône Photo - Lyon</v>
      </c>
      <c r="N62" t="str">
        <f>LOOKUP(K62,Feuil3!E$1:E$213,Feuil3!A$1:A$213)</f>
        <v>Frédérique Gerboud </v>
      </c>
    </row>
    <row r="63" spans="2:14" ht="15">
      <c r="B63" t="s">
        <v>323</v>
      </c>
      <c r="C63">
        <v>61</v>
      </c>
      <c r="D63">
        <v>74</v>
      </c>
      <c r="E63" t="s">
        <v>324</v>
      </c>
      <c r="F63">
        <v>53</v>
      </c>
      <c r="G63">
        <v>41</v>
      </c>
      <c r="H63">
        <v>17</v>
      </c>
      <c r="I63">
        <v>10</v>
      </c>
      <c r="J63">
        <v>14</v>
      </c>
      <c r="K63">
        <f t="shared" si="0"/>
        <v>1121100001</v>
      </c>
      <c r="L63" s="80">
        <f t="shared" si="1"/>
        <v>2110</v>
      </c>
      <c r="M63" t="str">
        <f>LOOKUP(L63,Feuil1!A$2:A$35,Feuil1!B$2:B$35)</f>
        <v>Numerica Photo Club Faverges</v>
      </c>
      <c r="N63" t="str">
        <f>LOOKUP(K63,Feuil3!E$1:E$213,Feuil3!A$1:A$213)</f>
        <v>Jacques Verholle </v>
      </c>
    </row>
    <row r="64" spans="2:14" ht="15">
      <c r="B64" t="s">
        <v>325</v>
      </c>
      <c r="C64">
        <v>59</v>
      </c>
      <c r="D64">
        <v>114</v>
      </c>
      <c r="E64" t="s">
        <v>326</v>
      </c>
      <c r="F64">
        <v>53</v>
      </c>
      <c r="G64">
        <v>41</v>
      </c>
      <c r="H64">
        <v>15</v>
      </c>
      <c r="I64">
        <v>12</v>
      </c>
      <c r="J64">
        <v>14</v>
      </c>
      <c r="K64">
        <f t="shared" si="0"/>
        <v>1122550006</v>
      </c>
      <c r="L64" s="80">
        <f t="shared" si="1"/>
        <v>2255</v>
      </c>
      <c r="M64" t="str">
        <f>LOOKUP(L64,Feuil1!A$2:A$35,Feuil1!B$2:B$35)</f>
        <v>Verp'Images</v>
      </c>
      <c r="N64" t="str">
        <f>LOOKUP(K64,Feuil3!E$1:E$213,Feuil3!A$1:A$213)</f>
        <v>Ludovic Coulon </v>
      </c>
    </row>
    <row r="65" spans="2:14" ht="15">
      <c r="B65" t="s">
        <v>327</v>
      </c>
      <c r="C65">
        <v>209</v>
      </c>
      <c r="D65">
        <v>47</v>
      </c>
      <c r="E65" t="s">
        <v>328</v>
      </c>
      <c r="F65">
        <v>53</v>
      </c>
      <c r="G65">
        <v>41</v>
      </c>
      <c r="H65">
        <v>13</v>
      </c>
      <c r="I65">
        <v>11</v>
      </c>
      <c r="J65">
        <v>17</v>
      </c>
      <c r="K65">
        <f t="shared" si="0"/>
        <v>1122550005</v>
      </c>
      <c r="L65" s="80">
        <f t="shared" si="1"/>
        <v>2255</v>
      </c>
      <c r="M65" t="str">
        <f>LOOKUP(L65,Feuil1!A$2:A$35,Feuil1!B$2:B$35)</f>
        <v>Verp'Images</v>
      </c>
      <c r="N65" t="str">
        <f>LOOKUP(K65,Feuil3!E$1:E$213,Feuil3!A$1:A$213)</f>
        <v>Michel Amatller </v>
      </c>
    </row>
    <row r="66" spans="2:14" ht="15">
      <c r="B66" t="s">
        <v>329</v>
      </c>
      <c r="C66">
        <v>89</v>
      </c>
      <c r="D66">
        <v>200</v>
      </c>
      <c r="E66" t="s">
        <v>330</v>
      </c>
      <c r="F66">
        <v>64</v>
      </c>
      <c r="G66">
        <v>40</v>
      </c>
      <c r="H66">
        <v>12</v>
      </c>
      <c r="I66">
        <v>12</v>
      </c>
      <c r="J66">
        <v>16</v>
      </c>
      <c r="K66">
        <f t="shared" si="0"/>
        <v>1105530228</v>
      </c>
      <c r="L66" s="80">
        <f t="shared" si="1"/>
        <v>553</v>
      </c>
      <c r="M66" t="str">
        <f>LOOKUP(L66,Feuil1!A$2:A$35,Feuil1!B$2:B$35)</f>
        <v>Club Georges Mélies-Chambéry</v>
      </c>
      <c r="N66" t="str">
        <f>LOOKUP(K66,Feuil3!E$1:E$213,Feuil3!A$1:A$213)</f>
        <v>Michèle Van Eenoo </v>
      </c>
    </row>
    <row r="67" spans="2:14" ht="15">
      <c r="B67" t="s">
        <v>331</v>
      </c>
      <c r="C67">
        <v>3</v>
      </c>
      <c r="D67">
        <v>45</v>
      </c>
      <c r="E67" t="s">
        <v>234</v>
      </c>
      <c r="F67">
        <v>64</v>
      </c>
      <c r="G67">
        <v>40</v>
      </c>
      <c r="H67">
        <v>15</v>
      </c>
      <c r="I67">
        <v>11</v>
      </c>
      <c r="J67">
        <v>14</v>
      </c>
      <c r="K67">
        <f t="shared" si="0"/>
        <v>1111310057</v>
      </c>
      <c r="L67" s="80">
        <f t="shared" si="1"/>
        <v>1131</v>
      </c>
      <c r="M67" t="str">
        <f>LOOKUP(L67,Feuil1!A$2:A$35,Feuil1!B$2:B$35)</f>
        <v>Club Photo Biviers</v>
      </c>
      <c r="N67" t="str">
        <f>LOOKUP(K67,Feuil3!E$1:E$213,Feuil3!A$1:A$213)</f>
        <v>Jean-Louis Pierre </v>
      </c>
    </row>
    <row r="68" spans="2:14" ht="15">
      <c r="B68" t="s">
        <v>332</v>
      </c>
      <c r="C68">
        <v>127</v>
      </c>
      <c r="D68">
        <v>119</v>
      </c>
      <c r="E68" t="s">
        <v>333</v>
      </c>
      <c r="F68">
        <v>64</v>
      </c>
      <c r="G68">
        <v>40</v>
      </c>
      <c r="H68">
        <v>15</v>
      </c>
      <c r="I68">
        <v>10</v>
      </c>
      <c r="J68">
        <v>15</v>
      </c>
      <c r="K68">
        <f aca="true" t="shared" si="2" ref="K68:K131">VALUE(LEFT(RIGHT(B68,12),10))</f>
        <v>1118930024</v>
      </c>
      <c r="L68" s="80">
        <f aca="true" t="shared" si="3" ref="L68:L131">VALUE(RIGHT(LEFT(K68,6),4))</f>
        <v>1893</v>
      </c>
      <c r="M68" t="str">
        <f>LOOKUP(L68,Feuil1!A$2:A$35,Feuil1!B$2:B$35)</f>
        <v>Club Photo St André de Corcy</v>
      </c>
      <c r="N68" t="str">
        <f>LOOKUP(K68,Feuil3!E$1:E$213,Feuil3!A$1:A$213)</f>
        <v>Jean-Luc Busquet </v>
      </c>
    </row>
    <row r="69" spans="2:14" ht="15">
      <c r="B69" t="s">
        <v>334</v>
      </c>
      <c r="C69">
        <v>194</v>
      </c>
      <c r="D69">
        <v>40</v>
      </c>
      <c r="E69" t="s">
        <v>335</v>
      </c>
      <c r="F69">
        <v>64</v>
      </c>
      <c r="G69">
        <v>40</v>
      </c>
      <c r="H69">
        <v>14</v>
      </c>
      <c r="I69">
        <v>10</v>
      </c>
      <c r="J69">
        <v>16</v>
      </c>
      <c r="K69">
        <f t="shared" si="2"/>
        <v>1121100037</v>
      </c>
      <c r="L69" s="80">
        <f t="shared" si="3"/>
        <v>2110</v>
      </c>
      <c r="M69" t="str">
        <f>LOOKUP(L69,Feuil1!A$2:A$35,Feuil1!B$2:B$35)</f>
        <v>Numerica Photo Club Faverges</v>
      </c>
      <c r="N69" t="str">
        <f>LOOKUP(K69,Feuil3!E$1:E$213,Feuil3!A$1:A$213)</f>
        <v>Caroline D'hu </v>
      </c>
    </row>
    <row r="70" spans="2:14" ht="15">
      <c r="B70" t="s">
        <v>336</v>
      </c>
      <c r="C70">
        <v>238</v>
      </c>
      <c r="D70">
        <v>124</v>
      </c>
      <c r="E70" t="s">
        <v>337</v>
      </c>
      <c r="F70">
        <v>64</v>
      </c>
      <c r="G70">
        <v>40</v>
      </c>
      <c r="H70">
        <v>14</v>
      </c>
      <c r="I70">
        <v>11</v>
      </c>
      <c r="J70">
        <v>15</v>
      </c>
      <c r="K70">
        <f t="shared" si="2"/>
        <v>1121100027</v>
      </c>
      <c r="L70" s="80">
        <f t="shared" si="3"/>
        <v>2110</v>
      </c>
      <c r="M70" t="str">
        <f>LOOKUP(L70,Feuil1!A$2:A$35,Feuil1!B$2:B$35)</f>
        <v>Numerica Photo Club Faverges</v>
      </c>
      <c r="N70" t="str">
        <f>LOOKUP(K70,Feuil3!E$1:E$213,Feuil3!A$1:A$213)</f>
        <v>Sandra Dalmoro </v>
      </c>
    </row>
    <row r="71" spans="2:14" ht="15">
      <c r="B71" t="s">
        <v>338</v>
      </c>
      <c r="C71">
        <v>220</v>
      </c>
      <c r="D71">
        <v>43</v>
      </c>
      <c r="E71" t="s">
        <v>339</v>
      </c>
      <c r="F71">
        <v>64</v>
      </c>
      <c r="G71">
        <v>40</v>
      </c>
      <c r="H71">
        <v>14</v>
      </c>
      <c r="I71">
        <v>11</v>
      </c>
      <c r="J71">
        <v>15</v>
      </c>
      <c r="K71">
        <f t="shared" si="2"/>
        <v>1117070021</v>
      </c>
      <c r="L71" s="80">
        <f t="shared" si="3"/>
        <v>1707</v>
      </c>
      <c r="M71" t="str">
        <f>LOOKUP(L71,Feuil1!A$2:A$35,Feuil1!B$2:B$35)</f>
        <v>ATSCAF Rhône Photo - Lyon</v>
      </c>
      <c r="N71" t="str">
        <f>LOOKUP(K71,Feuil3!E$1:E$213,Feuil3!A$1:A$213)</f>
        <v>Anne-Marie Thibert </v>
      </c>
    </row>
    <row r="72" spans="2:14" ht="15">
      <c r="B72" t="s">
        <v>340</v>
      </c>
      <c r="C72">
        <v>131</v>
      </c>
      <c r="D72">
        <v>7</v>
      </c>
      <c r="E72" t="s">
        <v>341</v>
      </c>
      <c r="F72">
        <v>64</v>
      </c>
      <c r="G72">
        <v>40</v>
      </c>
      <c r="H72">
        <v>12</v>
      </c>
      <c r="I72">
        <v>12</v>
      </c>
      <c r="J72">
        <v>16</v>
      </c>
      <c r="K72">
        <f t="shared" si="2"/>
        <v>1114030191</v>
      </c>
      <c r="L72" s="80">
        <f t="shared" si="3"/>
        <v>1403</v>
      </c>
      <c r="M72" t="str">
        <f>LOOKUP(L72,Feuil1!A$2:A$35,Feuil1!B$2:B$35)</f>
        <v>Club Photo Morestel</v>
      </c>
      <c r="N72" t="str">
        <f>LOOKUP(K72,Feuil3!E$1:E$213,Feuil3!A$1:A$213)</f>
        <v>Richard Houdart </v>
      </c>
    </row>
    <row r="73" spans="2:14" ht="15">
      <c r="B73" t="s">
        <v>342</v>
      </c>
      <c r="C73">
        <v>183</v>
      </c>
      <c r="D73">
        <v>25</v>
      </c>
      <c r="E73" t="s">
        <v>343</v>
      </c>
      <c r="F73">
        <v>64</v>
      </c>
      <c r="G73">
        <v>40</v>
      </c>
      <c r="H73">
        <v>11</v>
      </c>
      <c r="I73">
        <v>12</v>
      </c>
      <c r="J73">
        <v>17</v>
      </c>
      <c r="K73">
        <f t="shared" si="2"/>
        <v>1118930001</v>
      </c>
      <c r="L73" s="80">
        <f t="shared" si="3"/>
        <v>1893</v>
      </c>
      <c r="M73" t="str">
        <f>LOOKUP(L73,Feuil1!A$2:A$35,Feuil1!B$2:B$35)</f>
        <v>Club Photo St André de Corcy</v>
      </c>
      <c r="N73" t="str">
        <f>LOOKUP(K73,Feuil3!E$1:E$213,Feuil3!A$1:A$213)</f>
        <v>Michel Aveline </v>
      </c>
    </row>
    <row r="74" spans="2:14" ht="15">
      <c r="B74" t="s">
        <v>344</v>
      </c>
      <c r="C74">
        <v>168</v>
      </c>
      <c r="D74">
        <v>163</v>
      </c>
      <c r="E74" t="s">
        <v>345</v>
      </c>
      <c r="F74">
        <v>72</v>
      </c>
      <c r="G74">
        <v>39</v>
      </c>
      <c r="H74">
        <v>13</v>
      </c>
      <c r="I74">
        <v>12</v>
      </c>
      <c r="J74">
        <v>14</v>
      </c>
      <c r="K74">
        <f t="shared" si="2"/>
        <v>1122150006</v>
      </c>
      <c r="L74" s="80">
        <f t="shared" si="3"/>
        <v>2215</v>
      </c>
      <c r="M74" t="str">
        <f>LOOKUP(L74,Feuil1!A$2:A$35,Feuil1!B$2:B$35)</f>
        <v>Numericus Focus Club Photo de la Vallée de l'Arve</v>
      </c>
      <c r="N74" t="str">
        <f>LOOKUP(K74,Feuil3!E$1:E$213,Feuil3!A$1:A$213)</f>
        <v>Thierry Theis </v>
      </c>
    </row>
    <row r="75" spans="2:14" ht="15">
      <c r="B75" t="s">
        <v>346</v>
      </c>
      <c r="C75">
        <v>152</v>
      </c>
      <c r="D75">
        <v>72</v>
      </c>
      <c r="E75" t="s">
        <v>347</v>
      </c>
      <c r="F75">
        <v>72</v>
      </c>
      <c r="G75">
        <v>39</v>
      </c>
      <c r="H75">
        <v>15</v>
      </c>
      <c r="I75">
        <v>12</v>
      </c>
      <c r="J75">
        <v>12</v>
      </c>
      <c r="K75">
        <f t="shared" si="2"/>
        <v>1118930053</v>
      </c>
      <c r="L75" s="80">
        <f t="shared" si="3"/>
        <v>1893</v>
      </c>
      <c r="M75" t="str">
        <f>LOOKUP(L75,Feuil1!A$2:A$35,Feuil1!B$2:B$35)</f>
        <v>Club Photo St André de Corcy</v>
      </c>
      <c r="N75" t="str">
        <f>LOOKUP(K75,Feuil3!E$1:E$213,Feuil3!A$1:A$213)</f>
        <v>Bruno Lienard </v>
      </c>
    </row>
    <row r="76" spans="2:14" ht="15">
      <c r="B76" t="s">
        <v>348</v>
      </c>
      <c r="C76">
        <v>189</v>
      </c>
      <c r="D76">
        <v>177</v>
      </c>
      <c r="E76" t="s">
        <v>349</v>
      </c>
      <c r="F76">
        <v>72</v>
      </c>
      <c r="G76">
        <v>39</v>
      </c>
      <c r="H76">
        <v>11</v>
      </c>
      <c r="I76">
        <v>12</v>
      </c>
      <c r="J76">
        <v>16</v>
      </c>
      <c r="K76">
        <f t="shared" si="2"/>
        <v>1111310126</v>
      </c>
      <c r="L76" s="80">
        <f t="shared" si="3"/>
        <v>1131</v>
      </c>
      <c r="M76" t="str">
        <f>LOOKUP(L76,Feuil1!A$2:A$35,Feuil1!B$2:B$35)</f>
        <v>Club Photo Biviers</v>
      </c>
      <c r="N76" t="str">
        <f>LOOKUP(K76,Feuil3!E$1:E$213,Feuil3!A$1:A$213)</f>
        <v>Georges Collot </v>
      </c>
    </row>
    <row r="77" spans="2:14" ht="15">
      <c r="B77" t="s">
        <v>350</v>
      </c>
      <c r="C77">
        <v>113</v>
      </c>
      <c r="D77">
        <v>169</v>
      </c>
      <c r="E77" t="s">
        <v>351</v>
      </c>
      <c r="F77">
        <v>72</v>
      </c>
      <c r="G77">
        <v>39</v>
      </c>
      <c r="H77">
        <v>11</v>
      </c>
      <c r="I77">
        <v>13</v>
      </c>
      <c r="J77">
        <v>15</v>
      </c>
      <c r="K77">
        <f t="shared" si="2"/>
        <v>1105530227</v>
      </c>
      <c r="L77" s="80">
        <f t="shared" si="3"/>
        <v>553</v>
      </c>
      <c r="M77" t="str">
        <f>LOOKUP(L77,Feuil1!A$2:A$35,Feuil1!B$2:B$35)</f>
        <v>Club Georges Mélies-Chambéry</v>
      </c>
      <c r="N77" t="str">
        <f>LOOKUP(K77,Feuil3!E$1:E$213,Feuil3!A$1:A$213)</f>
        <v>Henri Dziurla </v>
      </c>
    </row>
    <row r="78" spans="2:14" ht="15">
      <c r="B78" t="s">
        <v>352</v>
      </c>
      <c r="C78">
        <v>91</v>
      </c>
      <c r="D78">
        <v>178</v>
      </c>
      <c r="E78" t="s">
        <v>353</v>
      </c>
      <c r="F78">
        <v>72</v>
      </c>
      <c r="G78">
        <v>39</v>
      </c>
      <c r="H78">
        <v>13</v>
      </c>
      <c r="I78">
        <v>13</v>
      </c>
      <c r="J78">
        <v>13</v>
      </c>
      <c r="K78">
        <f t="shared" si="2"/>
        <v>1122480003</v>
      </c>
      <c r="L78" s="80">
        <f t="shared" si="3"/>
        <v>2248</v>
      </c>
      <c r="M78" t="str">
        <f>LOOKUP(L78,Feuil1!A$2:A$35,Feuil1!B$2:B$35)</f>
        <v>Privas Ouvèze Photo Club</v>
      </c>
      <c r="N78" t="str">
        <f>LOOKUP(K78,Feuil3!E$1:E$213,Feuil3!A$1:A$213)</f>
        <v>Alain Branger </v>
      </c>
    </row>
    <row r="79" spans="2:14" ht="15">
      <c r="B79" t="s">
        <v>354</v>
      </c>
      <c r="C79">
        <v>4</v>
      </c>
      <c r="D79">
        <v>164</v>
      </c>
      <c r="E79" t="s">
        <v>355</v>
      </c>
      <c r="F79">
        <v>72</v>
      </c>
      <c r="G79">
        <v>39</v>
      </c>
      <c r="H79">
        <v>13</v>
      </c>
      <c r="I79">
        <v>12</v>
      </c>
      <c r="J79">
        <v>14</v>
      </c>
      <c r="K79">
        <f t="shared" si="2"/>
        <v>1100000197</v>
      </c>
      <c r="L79" s="80">
        <f t="shared" si="3"/>
        <v>0</v>
      </c>
      <c r="M79" t="str">
        <f>LOOKUP(L79,Feuil1!A$2:A$35,Feuil1!B$2:B$35)</f>
        <v>Adhérent Individuel</v>
      </c>
      <c r="N79" t="str">
        <f>LOOKUP(K79,Feuil3!E$1:E$213,Feuil3!A$1:A$213)</f>
        <v>Jacques Italia </v>
      </c>
    </row>
    <row r="80" spans="2:14" ht="15">
      <c r="B80" t="s">
        <v>356</v>
      </c>
      <c r="C80">
        <v>66</v>
      </c>
      <c r="D80">
        <v>189</v>
      </c>
      <c r="E80" t="s">
        <v>357</v>
      </c>
      <c r="F80">
        <v>72</v>
      </c>
      <c r="G80">
        <v>39</v>
      </c>
      <c r="H80">
        <v>13</v>
      </c>
      <c r="I80">
        <v>11</v>
      </c>
      <c r="J80">
        <v>15</v>
      </c>
      <c r="K80">
        <f t="shared" si="2"/>
        <v>1102590046</v>
      </c>
      <c r="L80" s="80">
        <f t="shared" si="3"/>
        <v>259</v>
      </c>
      <c r="M80" t="str">
        <f>LOOKUP(L80,Feuil1!A$2:A$35,Feuil1!B$2:B$35)</f>
        <v>Merger Photo Club - Meylan</v>
      </c>
      <c r="N80" t="str">
        <f>LOOKUP(K80,Feuil3!E$1:E$213,Feuil3!A$1:A$213)</f>
        <v>Benoît Audigé </v>
      </c>
    </row>
    <row r="81" spans="2:14" ht="15">
      <c r="B81" t="s">
        <v>358</v>
      </c>
      <c r="C81">
        <v>55</v>
      </c>
      <c r="D81">
        <v>192</v>
      </c>
      <c r="E81" t="s">
        <v>359</v>
      </c>
      <c r="F81">
        <v>72</v>
      </c>
      <c r="G81">
        <v>39</v>
      </c>
      <c r="H81">
        <v>10</v>
      </c>
      <c r="I81">
        <v>11</v>
      </c>
      <c r="J81">
        <v>18</v>
      </c>
      <c r="K81">
        <f t="shared" si="2"/>
        <v>1122150007</v>
      </c>
      <c r="L81" s="80">
        <f t="shared" si="3"/>
        <v>2215</v>
      </c>
      <c r="M81" t="str">
        <f>LOOKUP(L81,Feuil1!A$2:A$35,Feuil1!B$2:B$35)</f>
        <v>Numericus Focus Club Photo de la Vallée de l'Arve</v>
      </c>
      <c r="N81" t="str">
        <f>LOOKUP(K81,Feuil3!E$1:E$213,Feuil3!A$1:A$213)</f>
        <v>Eliane Bernard </v>
      </c>
    </row>
    <row r="82" spans="2:14" ht="15">
      <c r="B82" t="s">
        <v>360</v>
      </c>
      <c r="C82">
        <v>211</v>
      </c>
      <c r="D82">
        <v>73</v>
      </c>
      <c r="E82" t="s">
        <v>361</v>
      </c>
      <c r="F82">
        <v>72</v>
      </c>
      <c r="G82">
        <v>39</v>
      </c>
      <c r="H82">
        <v>16</v>
      </c>
      <c r="I82">
        <v>12</v>
      </c>
      <c r="J82">
        <v>11</v>
      </c>
      <c r="K82">
        <f t="shared" si="2"/>
        <v>1118930046</v>
      </c>
      <c r="L82" s="80">
        <f t="shared" si="3"/>
        <v>1893</v>
      </c>
      <c r="M82" t="str">
        <f>LOOKUP(L82,Feuil1!A$2:A$35,Feuil1!B$2:B$35)</f>
        <v>Club Photo St André de Corcy</v>
      </c>
      <c r="N82" t="str">
        <f>LOOKUP(K82,Feuil3!E$1:E$213,Feuil3!A$1:A$213)</f>
        <v>Dominique Marignier </v>
      </c>
    </row>
    <row r="83" spans="2:14" ht="15">
      <c r="B83" t="s">
        <v>362</v>
      </c>
      <c r="C83">
        <v>50</v>
      </c>
      <c r="D83">
        <v>77</v>
      </c>
      <c r="E83" t="s">
        <v>363</v>
      </c>
      <c r="F83">
        <v>72</v>
      </c>
      <c r="G83">
        <v>39</v>
      </c>
      <c r="H83">
        <v>12</v>
      </c>
      <c r="I83">
        <v>13</v>
      </c>
      <c r="J83">
        <v>14</v>
      </c>
      <c r="K83">
        <f t="shared" si="2"/>
        <v>1116980031</v>
      </c>
      <c r="L83" s="80">
        <f t="shared" si="3"/>
        <v>1698</v>
      </c>
      <c r="M83" t="str">
        <f>LOOKUP(L83,Feuil1!A$2:A$35,Feuil1!B$2:B$35)</f>
        <v>Gavot Déclic - PC Larringes</v>
      </c>
      <c r="N83" t="str">
        <f>LOOKUP(K83,Feuil3!E$1:E$213,Feuil3!A$1:A$213)</f>
        <v>Catherine Berger </v>
      </c>
    </row>
    <row r="84" spans="2:14" ht="15">
      <c r="B84" t="s">
        <v>364</v>
      </c>
      <c r="C84">
        <v>48</v>
      </c>
      <c r="D84">
        <v>179</v>
      </c>
      <c r="E84" t="s">
        <v>365</v>
      </c>
      <c r="F84">
        <v>72</v>
      </c>
      <c r="G84">
        <v>39</v>
      </c>
      <c r="H84">
        <v>12</v>
      </c>
      <c r="I84">
        <v>10</v>
      </c>
      <c r="J84">
        <v>17</v>
      </c>
      <c r="K84">
        <f t="shared" si="2"/>
        <v>1117540022</v>
      </c>
      <c r="L84" s="80">
        <f t="shared" si="3"/>
        <v>1754</v>
      </c>
      <c r="M84" t="str">
        <f>LOOKUP(L84,Feuil1!A$2:A$35,Feuil1!B$2:B$35)</f>
        <v>Objectif Photo St Maurice l'Exil</v>
      </c>
      <c r="N84" t="str">
        <f>LOOKUP(K84,Feuil3!E$1:E$213,Feuil3!A$1:A$213)</f>
        <v>Christian Decroix </v>
      </c>
    </row>
    <row r="85" spans="2:14" ht="15">
      <c r="B85" t="s">
        <v>366</v>
      </c>
      <c r="C85">
        <v>140</v>
      </c>
      <c r="D85">
        <v>187</v>
      </c>
      <c r="E85" t="s">
        <v>367</v>
      </c>
      <c r="F85">
        <v>72</v>
      </c>
      <c r="G85">
        <v>39</v>
      </c>
      <c r="H85">
        <v>12</v>
      </c>
      <c r="I85">
        <v>10</v>
      </c>
      <c r="J85">
        <v>17</v>
      </c>
      <c r="K85">
        <f t="shared" si="2"/>
        <v>1108830122</v>
      </c>
      <c r="L85" s="80">
        <f t="shared" si="3"/>
        <v>883</v>
      </c>
      <c r="M85" t="str">
        <f>LOOKUP(L85,Feuil1!A$2:A$35,Feuil1!B$2:B$35)</f>
        <v>Photo Club de Bourgoin-Jallieu</v>
      </c>
      <c r="N85" t="str">
        <f>LOOKUP(K85,Feuil3!E$1:E$213,Feuil3!A$1:A$213)</f>
        <v>Philippe Pluvinage </v>
      </c>
    </row>
    <row r="86" spans="2:14" ht="15">
      <c r="B86" t="s">
        <v>368</v>
      </c>
      <c r="C86">
        <v>234</v>
      </c>
      <c r="D86">
        <v>105</v>
      </c>
      <c r="E86" t="s">
        <v>369</v>
      </c>
      <c r="F86">
        <v>72</v>
      </c>
      <c r="G86">
        <v>39</v>
      </c>
      <c r="H86">
        <v>15</v>
      </c>
      <c r="I86">
        <v>13</v>
      </c>
      <c r="J86">
        <v>11</v>
      </c>
      <c r="K86">
        <f t="shared" si="2"/>
        <v>1121100004</v>
      </c>
      <c r="L86" s="80">
        <f t="shared" si="3"/>
        <v>2110</v>
      </c>
      <c r="M86" t="str">
        <f>LOOKUP(L86,Feuil1!A$2:A$35,Feuil1!B$2:B$35)</f>
        <v>Numerica Photo Club Faverges</v>
      </c>
      <c r="N86" t="str">
        <f>LOOKUP(K86,Feuil3!E$1:E$213,Feuil3!A$1:A$213)</f>
        <v>Yvette Tarditi </v>
      </c>
    </row>
    <row r="87" spans="2:14" ht="15">
      <c r="B87" t="s">
        <v>370</v>
      </c>
      <c r="C87">
        <v>7</v>
      </c>
      <c r="D87">
        <v>2</v>
      </c>
      <c r="E87" t="s">
        <v>371</v>
      </c>
      <c r="F87">
        <v>72</v>
      </c>
      <c r="G87">
        <v>39</v>
      </c>
      <c r="H87">
        <v>11</v>
      </c>
      <c r="I87">
        <v>13</v>
      </c>
      <c r="J87">
        <v>15</v>
      </c>
      <c r="K87">
        <f t="shared" si="2"/>
        <v>1109760006</v>
      </c>
      <c r="L87" s="80">
        <f t="shared" si="3"/>
        <v>976</v>
      </c>
      <c r="M87" t="str">
        <f>LOOKUP(L87,Feuil1!A$2:A$35,Feuil1!B$2:B$35)</f>
        <v>Photo Club IBM Grenoble</v>
      </c>
      <c r="N87" t="str">
        <f>LOOKUP(K87,Feuil3!E$1:E$213,Feuil3!A$1:A$213)</f>
        <v>Patrick Garcia </v>
      </c>
    </row>
    <row r="88" spans="2:14" ht="15">
      <c r="B88" t="s">
        <v>372</v>
      </c>
      <c r="C88">
        <v>43</v>
      </c>
      <c r="D88">
        <v>207</v>
      </c>
      <c r="E88" t="s">
        <v>373</v>
      </c>
      <c r="F88">
        <v>72</v>
      </c>
      <c r="G88">
        <v>39</v>
      </c>
      <c r="H88">
        <v>11</v>
      </c>
      <c r="I88">
        <v>11</v>
      </c>
      <c r="J88">
        <v>17</v>
      </c>
      <c r="K88">
        <f t="shared" si="2"/>
        <v>1111310125</v>
      </c>
      <c r="L88" s="80">
        <f t="shared" si="3"/>
        <v>1131</v>
      </c>
      <c r="M88" t="str">
        <f>LOOKUP(L88,Feuil1!A$2:A$35,Feuil1!B$2:B$35)</f>
        <v>Club Photo Biviers</v>
      </c>
      <c r="N88" t="str">
        <f>LOOKUP(K88,Feuil3!E$1:E$213,Feuil3!A$1:A$213)</f>
        <v>Philippe Menanteau </v>
      </c>
    </row>
    <row r="89" spans="2:14" ht="15">
      <c r="B89" t="s">
        <v>374</v>
      </c>
      <c r="C89">
        <v>202</v>
      </c>
      <c r="D89">
        <v>171</v>
      </c>
      <c r="E89" t="s">
        <v>375</v>
      </c>
      <c r="F89">
        <v>72</v>
      </c>
      <c r="G89">
        <v>39</v>
      </c>
      <c r="H89">
        <v>16</v>
      </c>
      <c r="I89">
        <v>12</v>
      </c>
      <c r="J89">
        <v>11</v>
      </c>
      <c r="K89">
        <f t="shared" si="2"/>
        <v>1114030004</v>
      </c>
      <c r="L89" s="80">
        <f t="shared" si="3"/>
        <v>1403</v>
      </c>
      <c r="M89" t="str">
        <f>LOOKUP(L89,Feuil1!A$2:A$35,Feuil1!B$2:B$35)</f>
        <v>Club Photo Morestel</v>
      </c>
      <c r="N89" t="str">
        <f>LOOKUP(K89,Feuil3!E$1:E$213,Feuil3!A$1:A$213)</f>
        <v>Paul Petit </v>
      </c>
    </row>
    <row r="90" spans="2:14" ht="15">
      <c r="B90" t="s">
        <v>376</v>
      </c>
      <c r="C90">
        <v>103</v>
      </c>
      <c r="D90">
        <v>14</v>
      </c>
      <c r="E90" t="s">
        <v>377</v>
      </c>
      <c r="F90">
        <v>72</v>
      </c>
      <c r="G90">
        <v>39</v>
      </c>
      <c r="H90">
        <v>13</v>
      </c>
      <c r="I90">
        <v>10</v>
      </c>
      <c r="J90">
        <v>16</v>
      </c>
      <c r="K90">
        <f t="shared" si="2"/>
        <v>1111310114</v>
      </c>
      <c r="L90" s="80">
        <f t="shared" si="3"/>
        <v>1131</v>
      </c>
      <c r="M90" t="str">
        <f>LOOKUP(L90,Feuil1!A$2:A$35,Feuil1!B$2:B$35)</f>
        <v>Club Photo Biviers</v>
      </c>
      <c r="N90" t="str">
        <f>LOOKUP(K90,Feuil3!E$1:E$213,Feuil3!A$1:A$213)</f>
        <v>Jacques Laurent </v>
      </c>
    </row>
    <row r="91" spans="2:14" ht="15">
      <c r="B91" t="s">
        <v>378</v>
      </c>
      <c r="C91">
        <v>80</v>
      </c>
      <c r="D91">
        <v>24</v>
      </c>
      <c r="E91" t="s">
        <v>379</v>
      </c>
      <c r="F91">
        <v>72</v>
      </c>
      <c r="G91">
        <v>39</v>
      </c>
      <c r="H91">
        <v>11</v>
      </c>
      <c r="I91">
        <v>11</v>
      </c>
      <c r="J91">
        <v>17</v>
      </c>
      <c r="K91">
        <f t="shared" si="2"/>
        <v>1121840013</v>
      </c>
      <c r="L91" s="80">
        <f t="shared" si="3"/>
        <v>2184</v>
      </c>
      <c r="M91" t="str">
        <f>LOOKUP(L91,Feuil1!A$2:A$35,Feuil1!B$2:B$35)</f>
        <v>JPEG Photo Club St Martin Bellevue</v>
      </c>
      <c r="N91" t="str">
        <f>LOOKUP(K91,Feuil3!E$1:E$213,Feuil3!A$1:A$213)</f>
        <v>Muriel Tiercelet </v>
      </c>
    </row>
    <row r="92" spans="2:14" ht="15">
      <c r="B92" t="s">
        <v>380</v>
      </c>
      <c r="C92">
        <v>162</v>
      </c>
      <c r="D92">
        <v>147</v>
      </c>
      <c r="E92" t="s">
        <v>381</v>
      </c>
      <c r="F92">
        <v>90</v>
      </c>
      <c r="G92">
        <v>38</v>
      </c>
      <c r="H92">
        <v>11</v>
      </c>
      <c r="I92">
        <v>12</v>
      </c>
      <c r="J92">
        <v>15</v>
      </c>
      <c r="K92">
        <f t="shared" si="2"/>
        <v>1108830073</v>
      </c>
      <c r="L92" s="80">
        <f t="shared" si="3"/>
        <v>883</v>
      </c>
      <c r="M92" t="str">
        <f>LOOKUP(L92,Feuil1!A$2:A$35,Feuil1!B$2:B$35)</f>
        <v>Photo Club de Bourgoin-Jallieu</v>
      </c>
      <c r="N92" t="str">
        <f>LOOKUP(K92,Feuil3!E$1:E$213,Feuil3!A$1:A$213)</f>
        <v>Jean-Claude Menneron </v>
      </c>
    </row>
    <row r="93" spans="2:14" ht="15">
      <c r="B93" t="s">
        <v>382</v>
      </c>
      <c r="C93">
        <v>185</v>
      </c>
      <c r="D93">
        <v>129</v>
      </c>
      <c r="E93" t="s">
        <v>383</v>
      </c>
      <c r="F93">
        <v>90</v>
      </c>
      <c r="G93">
        <v>38</v>
      </c>
      <c r="H93">
        <v>13</v>
      </c>
      <c r="I93">
        <v>11</v>
      </c>
      <c r="J93">
        <v>14</v>
      </c>
      <c r="K93">
        <f t="shared" si="2"/>
        <v>1111310062</v>
      </c>
      <c r="L93" s="80">
        <f t="shared" si="3"/>
        <v>1131</v>
      </c>
      <c r="M93" t="str">
        <f>LOOKUP(L93,Feuil1!A$2:A$35,Feuil1!B$2:B$35)</f>
        <v>Club Photo Biviers</v>
      </c>
      <c r="N93" t="str">
        <f>LOOKUP(K93,Feuil3!E$1:E$213,Feuil3!A$1:A$213)</f>
        <v>Claude Prédal </v>
      </c>
    </row>
    <row r="94" spans="2:14" ht="15">
      <c r="B94" t="s">
        <v>384</v>
      </c>
      <c r="C94">
        <v>102</v>
      </c>
      <c r="D94">
        <v>160</v>
      </c>
      <c r="E94" t="s">
        <v>192</v>
      </c>
      <c r="F94">
        <v>90</v>
      </c>
      <c r="G94">
        <v>38</v>
      </c>
      <c r="H94">
        <v>17</v>
      </c>
      <c r="I94">
        <v>11</v>
      </c>
      <c r="J94">
        <v>10</v>
      </c>
      <c r="K94">
        <f t="shared" si="2"/>
        <v>1121840008</v>
      </c>
      <c r="L94" s="80">
        <f t="shared" si="3"/>
        <v>2184</v>
      </c>
      <c r="M94" t="str">
        <f>LOOKUP(L94,Feuil1!A$2:A$35,Feuil1!B$2:B$35)</f>
        <v>JPEG Photo Club St Martin Bellevue</v>
      </c>
      <c r="N94" t="str">
        <f>LOOKUP(K94,Feuil3!E$1:E$213,Feuil3!A$1:A$213)</f>
        <v>Didier Tiercelet </v>
      </c>
    </row>
    <row r="95" spans="2:14" ht="15">
      <c r="B95" t="s">
        <v>385</v>
      </c>
      <c r="C95">
        <v>69</v>
      </c>
      <c r="D95">
        <v>51</v>
      </c>
      <c r="E95" t="s">
        <v>188</v>
      </c>
      <c r="F95">
        <v>90</v>
      </c>
      <c r="G95">
        <v>38</v>
      </c>
      <c r="H95">
        <v>12</v>
      </c>
      <c r="I95">
        <v>12</v>
      </c>
      <c r="J95">
        <v>14</v>
      </c>
      <c r="K95">
        <f t="shared" si="2"/>
        <v>1111310135</v>
      </c>
      <c r="L95" s="80">
        <f t="shared" si="3"/>
        <v>1131</v>
      </c>
      <c r="M95" t="str">
        <f>LOOKUP(L95,Feuil1!A$2:A$35,Feuil1!B$2:B$35)</f>
        <v>Club Photo Biviers</v>
      </c>
      <c r="N95" t="str">
        <f>LOOKUP(K95,Feuil3!E$1:E$213,Feuil3!A$1:A$213)</f>
        <v>Marc Querol </v>
      </c>
    </row>
    <row r="96" spans="2:14" ht="15">
      <c r="B96" t="s">
        <v>386</v>
      </c>
      <c r="C96">
        <v>141</v>
      </c>
      <c r="D96">
        <v>94</v>
      </c>
      <c r="E96" t="s">
        <v>387</v>
      </c>
      <c r="F96">
        <v>90</v>
      </c>
      <c r="G96">
        <v>38</v>
      </c>
      <c r="H96">
        <v>10</v>
      </c>
      <c r="I96">
        <v>12</v>
      </c>
      <c r="J96">
        <v>16</v>
      </c>
      <c r="K96">
        <f t="shared" si="2"/>
        <v>1110550188</v>
      </c>
      <c r="L96" s="80">
        <f t="shared" si="3"/>
        <v>1055</v>
      </c>
      <c r="M96" t="str">
        <f>LOOKUP(L96,Feuil1!A$2:A$35,Feuil1!B$2:B$35)</f>
        <v>Club Photo de Cognin</v>
      </c>
      <c r="N96" t="str">
        <f>LOOKUP(K96,Feuil3!E$1:E$213,Feuil3!A$1:A$213)</f>
        <v>Véronique Valenti </v>
      </c>
    </row>
    <row r="97" spans="2:14" ht="15">
      <c r="B97" t="s">
        <v>388</v>
      </c>
      <c r="C97">
        <v>71</v>
      </c>
      <c r="D97">
        <v>180</v>
      </c>
      <c r="E97" t="s">
        <v>389</v>
      </c>
      <c r="F97">
        <v>90</v>
      </c>
      <c r="G97">
        <v>38</v>
      </c>
      <c r="H97">
        <v>12</v>
      </c>
      <c r="I97">
        <v>11</v>
      </c>
      <c r="J97">
        <v>15</v>
      </c>
      <c r="K97">
        <f t="shared" si="2"/>
        <v>1110550227</v>
      </c>
      <c r="L97" s="80">
        <f t="shared" si="3"/>
        <v>1055</v>
      </c>
      <c r="M97" t="str">
        <f>LOOKUP(L97,Feuil1!A$2:A$35,Feuil1!B$2:B$35)</f>
        <v>Club Photo de Cognin</v>
      </c>
      <c r="N97" t="str">
        <f>LOOKUP(K97,Feuil3!E$1:E$213,Feuil3!A$1:A$213)</f>
        <v>Vincent Roux </v>
      </c>
    </row>
    <row r="98" spans="2:14" ht="15">
      <c r="B98" t="s">
        <v>390</v>
      </c>
      <c r="C98">
        <v>73</v>
      </c>
      <c r="D98">
        <v>58</v>
      </c>
      <c r="E98" t="s">
        <v>391</v>
      </c>
      <c r="F98">
        <v>90</v>
      </c>
      <c r="G98">
        <v>38</v>
      </c>
      <c r="H98">
        <v>17</v>
      </c>
      <c r="I98">
        <v>12</v>
      </c>
      <c r="J98">
        <v>9</v>
      </c>
      <c r="K98">
        <f t="shared" si="2"/>
        <v>1106200054</v>
      </c>
      <c r="L98" s="80">
        <f t="shared" si="3"/>
        <v>620</v>
      </c>
      <c r="M98" t="str">
        <f>LOOKUP(L98,Feuil1!A$2:A$35,Feuil1!B$2:B$35)</f>
        <v>Objectif Image Lyon</v>
      </c>
      <c r="N98" t="str">
        <f>LOOKUP(K98,Feuil3!E$1:E$213,Feuil3!A$1:A$213)</f>
        <v>Bernard Legros </v>
      </c>
    </row>
    <row r="99" spans="2:14" ht="15">
      <c r="B99" t="s">
        <v>392</v>
      </c>
      <c r="C99">
        <v>93</v>
      </c>
      <c r="D99">
        <v>109</v>
      </c>
      <c r="E99" t="s">
        <v>393</v>
      </c>
      <c r="F99">
        <v>90</v>
      </c>
      <c r="G99">
        <v>38</v>
      </c>
      <c r="H99">
        <v>12</v>
      </c>
      <c r="I99">
        <v>10</v>
      </c>
      <c r="J99">
        <v>16</v>
      </c>
      <c r="K99">
        <f t="shared" si="2"/>
        <v>1121100022</v>
      </c>
      <c r="L99" s="80">
        <f t="shared" si="3"/>
        <v>2110</v>
      </c>
      <c r="M99" t="str">
        <f>LOOKUP(L99,Feuil1!A$2:A$35,Feuil1!B$2:B$35)</f>
        <v>Numerica Photo Club Faverges</v>
      </c>
      <c r="N99" t="str">
        <f>LOOKUP(K99,Feuil3!E$1:E$213,Feuil3!A$1:A$213)</f>
        <v>Pierre Margot </v>
      </c>
    </row>
    <row r="100" spans="2:14" ht="15">
      <c r="B100" t="s">
        <v>394</v>
      </c>
      <c r="C100">
        <v>237</v>
      </c>
      <c r="D100">
        <v>168</v>
      </c>
      <c r="E100" t="s">
        <v>395</v>
      </c>
      <c r="F100">
        <v>90</v>
      </c>
      <c r="G100">
        <v>38</v>
      </c>
      <c r="H100">
        <v>11</v>
      </c>
      <c r="I100">
        <v>12</v>
      </c>
      <c r="J100">
        <v>15</v>
      </c>
      <c r="K100">
        <f t="shared" si="2"/>
        <v>1118930054</v>
      </c>
      <c r="L100" s="80">
        <f t="shared" si="3"/>
        <v>1893</v>
      </c>
      <c r="M100" t="str">
        <f>LOOKUP(L100,Feuil1!A$2:A$35,Feuil1!B$2:B$35)</f>
        <v>Club Photo St André de Corcy</v>
      </c>
      <c r="N100" t="str">
        <f>LOOKUP(K100,Feuil3!E$1:E$213,Feuil3!A$1:A$213)</f>
        <v>Daniella Lienard </v>
      </c>
    </row>
    <row r="101" spans="2:14" ht="15">
      <c r="B101" t="s">
        <v>396</v>
      </c>
      <c r="C101">
        <v>37</v>
      </c>
      <c r="D101">
        <v>193</v>
      </c>
      <c r="E101" t="s">
        <v>192</v>
      </c>
      <c r="F101">
        <v>90</v>
      </c>
      <c r="G101">
        <v>38</v>
      </c>
      <c r="H101">
        <v>11</v>
      </c>
      <c r="I101">
        <v>12</v>
      </c>
      <c r="J101">
        <v>15</v>
      </c>
      <c r="K101">
        <f t="shared" si="2"/>
        <v>1111310078</v>
      </c>
      <c r="L101" s="80">
        <f t="shared" si="3"/>
        <v>1131</v>
      </c>
      <c r="M101" t="str">
        <f>LOOKUP(L101,Feuil1!A$2:A$35,Feuil1!B$2:B$35)</f>
        <v>Club Photo Biviers</v>
      </c>
      <c r="N101" t="str">
        <f>LOOKUP(K101,Feuil3!E$1:E$213,Feuil3!A$1:A$213)</f>
        <v>Marie-Antoinette Delorme </v>
      </c>
    </row>
    <row r="102" spans="2:14" ht="15">
      <c r="B102" t="s">
        <v>397</v>
      </c>
      <c r="C102">
        <v>187</v>
      </c>
      <c r="D102">
        <v>50</v>
      </c>
      <c r="E102" t="s">
        <v>398</v>
      </c>
      <c r="F102">
        <v>90</v>
      </c>
      <c r="G102">
        <v>38</v>
      </c>
      <c r="H102">
        <v>11</v>
      </c>
      <c r="I102">
        <v>13</v>
      </c>
      <c r="J102">
        <v>14</v>
      </c>
      <c r="K102">
        <f t="shared" si="2"/>
        <v>1118930031</v>
      </c>
      <c r="L102" s="80">
        <f t="shared" si="3"/>
        <v>1893</v>
      </c>
      <c r="M102" t="str">
        <f>LOOKUP(L102,Feuil1!A$2:A$35,Feuil1!B$2:B$35)</f>
        <v>Club Photo St André de Corcy</v>
      </c>
      <c r="N102" t="str">
        <f>LOOKUP(K102,Feuil3!E$1:E$213,Feuil3!A$1:A$213)</f>
        <v>Gilbert Bouvard </v>
      </c>
    </row>
    <row r="103" spans="2:14" ht="15">
      <c r="B103" t="s">
        <v>399</v>
      </c>
      <c r="C103">
        <v>117</v>
      </c>
      <c r="D103">
        <v>188</v>
      </c>
      <c r="E103" t="s">
        <v>400</v>
      </c>
      <c r="F103">
        <v>101</v>
      </c>
      <c r="G103">
        <v>37</v>
      </c>
      <c r="H103">
        <v>11</v>
      </c>
      <c r="I103">
        <v>10</v>
      </c>
      <c r="J103">
        <v>16</v>
      </c>
      <c r="K103">
        <f t="shared" si="2"/>
        <v>1100690304</v>
      </c>
      <c r="L103" s="80">
        <f t="shared" si="3"/>
        <v>69</v>
      </c>
      <c r="M103" t="str">
        <f>LOOKUP(L103,Feuil1!A$2:A$35,Feuil1!B$2:B$35)</f>
        <v>Photo Ciné Club Viennois</v>
      </c>
      <c r="N103" t="str">
        <f>LOOKUP(K103,Feuil3!E$1:E$213,Feuil3!A$1:A$213)</f>
        <v>Patrick Geoffray </v>
      </c>
    </row>
    <row r="104" spans="2:14" ht="15">
      <c r="B104" t="s">
        <v>401</v>
      </c>
      <c r="C104">
        <v>118</v>
      </c>
      <c r="D104">
        <v>185</v>
      </c>
      <c r="E104" t="s">
        <v>402</v>
      </c>
      <c r="F104">
        <v>101</v>
      </c>
      <c r="G104">
        <v>37</v>
      </c>
      <c r="H104">
        <v>16</v>
      </c>
      <c r="I104">
        <v>10</v>
      </c>
      <c r="J104">
        <v>11</v>
      </c>
      <c r="K104">
        <f t="shared" si="2"/>
        <v>1114030182</v>
      </c>
      <c r="L104" s="80">
        <f t="shared" si="3"/>
        <v>1403</v>
      </c>
      <c r="M104" t="str">
        <f>LOOKUP(L104,Feuil1!A$2:A$35,Feuil1!B$2:B$35)</f>
        <v>Club Photo Morestel</v>
      </c>
      <c r="N104" t="str">
        <f>LOOKUP(K104,Feuil3!E$1:E$213,Feuil3!A$1:A$213)</f>
        <v>Noëlle Vignaud </v>
      </c>
    </row>
    <row r="105" spans="2:14" ht="15">
      <c r="B105" t="s">
        <v>403</v>
      </c>
      <c r="C105">
        <v>236</v>
      </c>
      <c r="D105">
        <v>56</v>
      </c>
      <c r="E105" t="s">
        <v>404</v>
      </c>
      <c r="F105">
        <v>101</v>
      </c>
      <c r="G105">
        <v>37</v>
      </c>
      <c r="H105">
        <v>11</v>
      </c>
      <c r="I105">
        <v>11</v>
      </c>
      <c r="J105">
        <v>15</v>
      </c>
      <c r="K105">
        <f t="shared" si="2"/>
        <v>1121100017</v>
      </c>
      <c r="L105" s="80">
        <f t="shared" si="3"/>
        <v>2110</v>
      </c>
      <c r="M105" t="str">
        <f>LOOKUP(L105,Feuil1!A$2:A$35,Feuil1!B$2:B$35)</f>
        <v>Numerica Photo Club Faverges</v>
      </c>
      <c r="N105" t="str">
        <f>LOOKUP(K105,Feuil3!E$1:E$213,Feuil3!A$1:A$213)</f>
        <v>Flavienne Zancannaro </v>
      </c>
    </row>
    <row r="106" spans="2:14" ht="15">
      <c r="B106" t="s">
        <v>405</v>
      </c>
      <c r="C106">
        <v>178</v>
      </c>
      <c r="D106">
        <v>143</v>
      </c>
      <c r="E106" t="s">
        <v>406</v>
      </c>
      <c r="F106">
        <v>101</v>
      </c>
      <c r="G106">
        <v>37</v>
      </c>
      <c r="H106">
        <v>12</v>
      </c>
      <c r="I106">
        <v>11</v>
      </c>
      <c r="J106">
        <v>14</v>
      </c>
      <c r="K106">
        <f t="shared" si="2"/>
        <v>1108830175</v>
      </c>
      <c r="L106" s="80">
        <f t="shared" si="3"/>
        <v>883</v>
      </c>
      <c r="M106" t="str">
        <f>LOOKUP(L106,Feuil1!A$2:A$35,Feuil1!B$2:B$35)</f>
        <v>Photo Club de Bourgoin-Jallieu</v>
      </c>
      <c r="N106" t="str">
        <f>LOOKUP(K106,Feuil3!E$1:E$213,Feuil3!A$1:A$213)</f>
        <v>Bernard Fonfreyde </v>
      </c>
    </row>
    <row r="107" spans="2:14" ht="15">
      <c r="B107" t="s">
        <v>407</v>
      </c>
      <c r="C107">
        <v>87</v>
      </c>
      <c r="D107">
        <v>18</v>
      </c>
      <c r="E107" t="s">
        <v>408</v>
      </c>
      <c r="F107">
        <v>101</v>
      </c>
      <c r="G107">
        <v>37</v>
      </c>
      <c r="H107">
        <v>13</v>
      </c>
      <c r="I107">
        <v>11</v>
      </c>
      <c r="J107">
        <v>13</v>
      </c>
      <c r="K107">
        <f t="shared" si="2"/>
        <v>1114030156</v>
      </c>
      <c r="L107" s="80">
        <f t="shared" si="3"/>
        <v>1403</v>
      </c>
      <c r="M107" t="str">
        <f>LOOKUP(L107,Feuil1!A$2:A$35,Feuil1!B$2:B$35)</f>
        <v>Club Photo Morestel</v>
      </c>
      <c r="N107" t="str">
        <f>LOOKUP(K107,Feuil3!E$1:E$213,Feuil3!A$1:A$213)</f>
        <v>Eric Fabre </v>
      </c>
    </row>
    <row r="108" spans="2:14" ht="15">
      <c r="B108" t="s">
        <v>409</v>
      </c>
      <c r="C108">
        <v>138</v>
      </c>
      <c r="D108">
        <v>123</v>
      </c>
      <c r="E108" t="s">
        <v>410</v>
      </c>
      <c r="F108">
        <v>101</v>
      </c>
      <c r="G108">
        <v>37</v>
      </c>
      <c r="H108">
        <v>11</v>
      </c>
      <c r="I108">
        <v>11</v>
      </c>
      <c r="J108">
        <v>15</v>
      </c>
      <c r="K108">
        <f t="shared" si="2"/>
        <v>1118930049</v>
      </c>
      <c r="L108" s="80">
        <f t="shared" si="3"/>
        <v>1893</v>
      </c>
      <c r="M108" t="str">
        <f>LOOKUP(L108,Feuil1!A$2:A$35,Feuil1!B$2:B$35)</f>
        <v>Club Photo St André de Corcy</v>
      </c>
      <c r="N108" t="str">
        <f>LOOKUP(K108,Feuil3!E$1:E$213,Feuil3!A$1:A$213)</f>
        <v>Pascale Cordier </v>
      </c>
    </row>
    <row r="109" spans="2:14" ht="15">
      <c r="B109" t="s">
        <v>411</v>
      </c>
      <c r="C109">
        <v>216</v>
      </c>
      <c r="D109">
        <v>136</v>
      </c>
      <c r="E109" t="s">
        <v>412</v>
      </c>
      <c r="F109">
        <v>101</v>
      </c>
      <c r="G109">
        <v>37</v>
      </c>
      <c r="H109">
        <v>11</v>
      </c>
      <c r="I109">
        <v>10</v>
      </c>
      <c r="J109">
        <v>16</v>
      </c>
      <c r="K109">
        <f t="shared" si="2"/>
        <v>1120750015</v>
      </c>
      <c r="L109" s="80">
        <f t="shared" si="3"/>
        <v>2075</v>
      </c>
      <c r="M109" t="str">
        <f>LOOKUP(L109,Feuil1!A$2:A$35,Feuil1!B$2:B$35)</f>
        <v>Photo Ciné Club Roannais</v>
      </c>
      <c r="N109" t="str">
        <f>LOOKUP(K109,Feuil3!E$1:E$213,Feuil3!A$1:A$213)</f>
        <v>Arnaud Déchavanne </v>
      </c>
    </row>
    <row r="110" spans="2:14" ht="15">
      <c r="B110" t="s">
        <v>413</v>
      </c>
      <c r="C110">
        <v>229</v>
      </c>
      <c r="D110">
        <v>132</v>
      </c>
      <c r="E110" t="s">
        <v>414</v>
      </c>
      <c r="F110">
        <v>101</v>
      </c>
      <c r="G110">
        <v>37</v>
      </c>
      <c r="H110">
        <v>11</v>
      </c>
      <c r="I110">
        <v>11</v>
      </c>
      <c r="J110">
        <v>15</v>
      </c>
      <c r="K110">
        <f t="shared" si="2"/>
        <v>1120750005</v>
      </c>
      <c r="L110" s="80">
        <f t="shared" si="3"/>
        <v>2075</v>
      </c>
      <c r="M110" t="str">
        <f>LOOKUP(L110,Feuil1!A$2:A$35,Feuil1!B$2:B$35)</f>
        <v>Photo Ciné Club Roannais</v>
      </c>
      <c r="N110" t="str">
        <f>LOOKUP(K110,Feuil3!E$1:E$213,Feuil3!A$1:A$213)</f>
        <v>Yves Destre </v>
      </c>
    </row>
    <row r="111" spans="2:14" ht="15">
      <c r="B111" t="s">
        <v>415</v>
      </c>
      <c r="C111">
        <v>200</v>
      </c>
      <c r="D111">
        <v>54</v>
      </c>
      <c r="E111" t="s">
        <v>416</v>
      </c>
      <c r="F111">
        <v>101</v>
      </c>
      <c r="G111">
        <v>37</v>
      </c>
      <c r="H111">
        <v>12</v>
      </c>
      <c r="I111">
        <v>11</v>
      </c>
      <c r="J111">
        <v>14</v>
      </c>
      <c r="K111">
        <f t="shared" si="2"/>
        <v>1121100006</v>
      </c>
      <c r="L111" s="80">
        <f t="shared" si="3"/>
        <v>2110</v>
      </c>
      <c r="M111" t="str">
        <f>LOOKUP(L111,Feuil1!A$2:A$35,Feuil1!B$2:B$35)</f>
        <v>Numerica Photo Club Faverges</v>
      </c>
      <c r="N111" t="str">
        <f>LOOKUP(K111,Feuil3!E$1:E$213,Feuil3!A$1:A$213)</f>
        <v>Catherine Lanier-Margot </v>
      </c>
    </row>
    <row r="112" spans="2:14" ht="15">
      <c r="B112" t="s">
        <v>417</v>
      </c>
      <c r="C112">
        <v>111</v>
      </c>
      <c r="D112">
        <v>106</v>
      </c>
      <c r="E112" t="s">
        <v>418</v>
      </c>
      <c r="F112">
        <v>101</v>
      </c>
      <c r="G112">
        <v>37</v>
      </c>
      <c r="H112">
        <v>13</v>
      </c>
      <c r="I112">
        <v>12</v>
      </c>
      <c r="J112">
        <v>12</v>
      </c>
      <c r="K112">
        <f t="shared" si="2"/>
        <v>1121100012</v>
      </c>
      <c r="L112" s="80">
        <f t="shared" si="3"/>
        <v>2110</v>
      </c>
      <c r="M112" t="str">
        <f>LOOKUP(L112,Feuil1!A$2:A$35,Feuil1!B$2:B$35)</f>
        <v>Numerica Photo Club Faverges</v>
      </c>
      <c r="N112" t="str">
        <f>LOOKUP(K112,Feuil3!E$1:E$213,Feuil3!A$1:A$213)</f>
        <v>Michel Dussolliet-Berthod </v>
      </c>
    </row>
    <row r="113" spans="2:14" ht="15">
      <c r="B113" t="s">
        <v>419</v>
      </c>
      <c r="C113">
        <v>52</v>
      </c>
      <c r="D113">
        <v>153</v>
      </c>
      <c r="E113" t="s">
        <v>420</v>
      </c>
      <c r="F113">
        <v>101</v>
      </c>
      <c r="G113">
        <v>37</v>
      </c>
      <c r="H113">
        <v>12</v>
      </c>
      <c r="I113">
        <v>13</v>
      </c>
      <c r="J113">
        <v>12</v>
      </c>
      <c r="K113">
        <f t="shared" si="2"/>
        <v>1119490013</v>
      </c>
      <c r="L113" s="80">
        <f t="shared" si="3"/>
        <v>1949</v>
      </c>
      <c r="M113" t="str">
        <f>LOOKUP(L113,Feuil1!A$2:A$35,Feuil1!B$2:B$35)</f>
        <v>Photo Club Chasseurs d' Images Valence</v>
      </c>
      <c r="N113" t="str">
        <f>LOOKUP(K113,Feuil3!E$1:E$213,Feuil3!A$1:A$213)</f>
        <v>Félix Larcher </v>
      </c>
    </row>
    <row r="114" spans="2:14" ht="15">
      <c r="B114" t="s">
        <v>421</v>
      </c>
      <c r="C114">
        <v>104</v>
      </c>
      <c r="D114">
        <v>93</v>
      </c>
      <c r="E114" t="s">
        <v>422</v>
      </c>
      <c r="F114">
        <v>101</v>
      </c>
      <c r="G114">
        <v>37</v>
      </c>
      <c r="H114">
        <v>11</v>
      </c>
      <c r="I114">
        <v>12</v>
      </c>
      <c r="J114">
        <v>14</v>
      </c>
      <c r="K114">
        <f t="shared" si="2"/>
        <v>1121100002</v>
      </c>
      <c r="L114" s="80">
        <f t="shared" si="3"/>
        <v>2110</v>
      </c>
      <c r="M114" t="str">
        <f>LOOKUP(L114,Feuil1!A$2:A$35,Feuil1!B$2:B$35)</f>
        <v>Numerica Photo Club Faverges</v>
      </c>
      <c r="N114" t="str">
        <f>LOOKUP(K114,Feuil3!E$1:E$213,Feuil3!A$1:A$213)</f>
        <v>Florence Decobecq </v>
      </c>
    </row>
    <row r="115" spans="2:14" ht="15">
      <c r="B115" t="s">
        <v>423</v>
      </c>
      <c r="C115">
        <v>115</v>
      </c>
      <c r="D115">
        <v>108</v>
      </c>
      <c r="E115" t="s">
        <v>424</v>
      </c>
      <c r="F115">
        <v>101</v>
      </c>
      <c r="G115">
        <v>37</v>
      </c>
      <c r="H115">
        <v>11</v>
      </c>
      <c r="I115">
        <v>11</v>
      </c>
      <c r="J115">
        <v>15</v>
      </c>
      <c r="K115">
        <f t="shared" si="2"/>
        <v>1102590066</v>
      </c>
      <c r="L115" s="80">
        <f t="shared" si="3"/>
        <v>259</v>
      </c>
      <c r="M115" t="str">
        <f>LOOKUP(L115,Feuil1!A$2:A$35,Feuil1!B$2:B$35)</f>
        <v>Merger Photo Club - Meylan</v>
      </c>
      <c r="N115" t="str">
        <f>LOOKUP(K115,Feuil3!E$1:E$213,Feuil3!A$1:A$213)</f>
        <v>Amigues Michel </v>
      </c>
    </row>
    <row r="116" spans="2:14" ht="15">
      <c r="B116" t="s">
        <v>425</v>
      </c>
      <c r="C116">
        <v>196</v>
      </c>
      <c r="D116">
        <v>66</v>
      </c>
      <c r="E116" t="s">
        <v>426</v>
      </c>
      <c r="F116">
        <v>101</v>
      </c>
      <c r="G116">
        <v>37</v>
      </c>
      <c r="H116">
        <v>14</v>
      </c>
      <c r="I116">
        <v>11</v>
      </c>
      <c r="J116">
        <v>12</v>
      </c>
      <c r="K116">
        <f t="shared" si="2"/>
        <v>1111310030</v>
      </c>
      <c r="L116" s="80">
        <f t="shared" si="3"/>
        <v>1131</v>
      </c>
      <c r="M116" t="str">
        <f>LOOKUP(L116,Feuil1!A$2:A$35,Feuil1!B$2:B$35)</f>
        <v>Club Photo Biviers</v>
      </c>
      <c r="N116" t="str">
        <f>LOOKUP(K116,Feuil3!E$1:E$213,Feuil3!A$1:A$213)</f>
        <v>Jean Claude Panalier </v>
      </c>
    </row>
    <row r="117" spans="2:14" ht="15">
      <c r="B117" t="s">
        <v>427</v>
      </c>
      <c r="C117">
        <v>198</v>
      </c>
      <c r="D117">
        <v>172</v>
      </c>
      <c r="E117" t="s">
        <v>194</v>
      </c>
      <c r="F117">
        <v>101</v>
      </c>
      <c r="G117">
        <v>37</v>
      </c>
      <c r="H117">
        <v>12</v>
      </c>
      <c r="I117">
        <v>12</v>
      </c>
      <c r="J117">
        <v>13</v>
      </c>
      <c r="K117">
        <f t="shared" si="2"/>
        <v>1120750028</v>
      </c>
      <c r="L117" s="80">
        <f t="shared" si="3"/>
        <v>2075</v>
      </c>
      <c r="M117" t="str">
        <f>LOOKUP(L117,Feuil1!A$2:A$35,Feuil1!B$2:B$35)</f>
        <v>Photo Ciné Club Roannais</v>
      </c>
      <c r="N117" t="str">
        <f>LOOKUP(K117,Feuil3!E$1:E$213,Feuil3!A$1:A$213)</f>
        <v>Michel Masson </v>
      </c>
    </row>
    <row r="118" spans="2:14" ht="15">
      <c r="B118" t="s">
        <v>428</v>
      </c>
      <c r="C118">
        <v>172</v>
      </c>
      <c r="D118">
        <v>149</v>
      </c>
      <c r="E118" t="s">
        <v>429</v>
      </c>
      <c r="F118">
        <v>116</v>
      </c>
      <c r="G118">
        <v>36</v>
      </c>
      <c r="H118">
        <v>13</v>
      </c>
      <c r="I118">
        <v>12</v>
      </c>
      <c r="J118">
        <v>11</v>
      </c>
      <c r="K118">
        <f t="shared" si="2"/>
        <v>1120750019</v>
      </c>
      <c r="L118" s="80">
        <f t="shared" si="3"/>
        <v>2075</v>
      </c>
      <c r="M118" t="str">
        <f>LOOKUP(L118,Feuil1!A$2:A$35,Feuil1!B$2:B$35)</f>
        <v>Photo Ciné Club Roannais</v>
      </c>
      <c r="N118" t="str">
        <f>LOOKUP(K118,Feuil3!E$1:E$213,Feuil3!A$1:A$213)</f>
        <v>Sylvie Amaro </v>
      </c>
    </row>
    <row r="119" spans="2:14" ht="15">
      <c r="B119" t="s">
        <v>430</v>
      </c>
      <c r="C119">
        <v>235</v>
      </c>
      <c r="D119">
        <v>26</v>
      </c>
      <c r="E119" t="s">
        <v>431</v>
      </c>
      <c r="F119">
        <v>116</v>
      </c>
      <c r="G119">
        <v>36</v>
      </c>
      <c r="H119">
        <v>11</v>
      </c>
      <c r="I119">
        <v>11</v>
      </c>
      <c r="J119">
        <v>14</v>
      </c>
      <c r="K119">
        <f t="shared" si="2"/>
        <v>1122550009</v>
      </c>
      <c r="L119" s="80">
        <f t="shared" si="3"/>
        <v>2255</v>
      </c>
      <c r="M119" t="str">
        <f>LOOKUP(L119,Feuil1!A$2:A$35,Feuil1!B$2:B$35)</f>
        <v>Verp'Images</v>
      </c>
      <c r="N119" t="str">
        <f>LOOKUP(K119,Feuil3!E$1:E$213,Feuil3!A$1:A$213)</f>
        <v>Olivier Favelin </v>
      </c>
    </row>
    <row r="120" spans="2:14" ht="15">
      <c r="B120" t="s">
        <v>432</v>
      </c>
      <c r="C120">
        <v>107</v>
      </c>
      <c r="D120">
        <v>41</v>
      </c>
      <c r="E120" t="s">
        <v>433</v>
      </c>
      <c r="F120">
        <v>116</v>
      </c>
      <c r="G120">
        <v>36</v>
      </c>
      <c r="H120">
        <v>12</v>
      </c>
      <c r="I120">
        <v>11</v>
      </c>
      <c r="J120">
        <v>13</v>
      </c>
      <c r="K120">
        <f t="shared" si="2"/>
        <v>1117540029</v>
      </c>
      <c r="L120" s="80">
        <f t="shared" si="3"/>
        <v>1754</v>
      </c>
      <c r="M120" t="str">
        <f>LOOKUP(L120,Feuil1!A$2:A$35,Feuil1!B$2:B$35)</f>
        <v>Objectif Photo St Maurice l'Exil</v>
      </c>
      <c r="N120" t="str">
        <f>LOOKUP(K120,Feuil3!E$1:E$213,Feuil3!A$1:A$213)</f>
        <v>Joseph Gervasoni </v>
      </c>
    </row>
    <row r="121" spans="2:14" ht="15">
      <c r="B121" t="s">
        <v>434</v>
      </c>
      <c r="C121">
        <v>13</v>
      </c>
      <c r="D121">
        <v>3</v>
      </c>
      <c r="E121" t="s">
        <v>435</v>
      </c>
      <c r="F121">
        <v>116</v>
      </c>
      <c r="G121">
        <v>36</v>
      </c>
      <c r="H121">
        <v>10</v>
      </c>
      <c r="I121">
        <v>11</v>
      </c>
      <c r="J121">
        <v>15</v>
      </c>
      <c r="K121">
        <f t="shared" si="2"/>
        <v>1105530197</v>
      </c>
      <c r="L121" s="80">
        <f t="shared" si="3"/>
        <v>553</v>
      </c>
      <c r="M121" t="str">
        <f>LOOKUP(L121,Feuil1!A$2:A$35,Feuil1!B$2:B$35)</f>
        <v>Club Georges Mélies-Chambéry</v>
      </c>
      <c r="N121" t="str">
        <f>LOOKUP(K121,Feuil3!E$1:E$213,Feuil3!A$1:A$213)</f>
        <v>Cibin Jankovic </v>
      </c>
    </row>
    <row r="122" spans="2:14" ht="15">
      <c r="B122" t="s">
        <v>436</v>
      </c>
      <c r="C122">
        <v>76</v>
      </c>
      <c r="D122">
        <v>211</v>
      </c>
      <c r="E122" t="s">
        <v>437</v>
      </c>
      <c r="F122">
        <v>116</v>
      </c>
      <c r="G122">
        <v>36</v>
      </c>
      <c r="H122">
        <v>10</v>
      </c>
      <c r="I122">
        <v>11</v>
      </c>
      <c r="J122">
        <v>15</v>
      </c>
      <c r="K122">
        <f t="shared" si="2"/>
        <v>1121100014</v>
      </c>
      <c r="L122" s="80">
        <f t="shared" si="3"/>
        <v>2110</v>
      </c>
      <c r="M122" t="str">
        <f>LOOKUP(L122,Feuil1!A$2:A$35,Feuil1!B$2:B$35)</f>
        <v>Numerica Photo Club Faverges</v>
      </c>
      <c r="N122" t="str">
        <f>LOOKUP(K122,Feuil3!E$1:E$213,Feuil3!A$1:A$213)</f>
        <v>Jean-Louis Bal </v>
      </c>
    </row>
    <row r="123" spans="2:14" ht="15">
      <c r="B123" t="s">
        <v>438</v>
      </c>
      <c r="C123">
        <v>5</v>
      </c>
      <c r="D123">
        <v>209</v>
      </c>
      <c r="E123" t="s">
        <v>439</v>
      </c>
      <c r="F123">
        <v>116</v>
      </c>
      <c r="G123">
        <v>36</v>
      </c>
      <c r="H123">
        <v>13</v>
      </c>
      <c r="I123">
        <v>11</v>
      </c>
      <c r="J123">
        <v>12</v>
      </c>
      <c r="K123">
        <f t="shared" si="2"/>
        <v>1105530199</v>
      </c>
      <c r="L123" s="80">
        <f t="shared" si="3"/>
        <v>553</v>
      </c>
      <c r="M123" t="str">
        <f>LOOKUP(L123,Feuil1!A$2:A$35,Feuil1!B$2:B$35)</f>
        <v>Club Georges Mélies-Chambéry</v>
      </c>
      <c r="N123" t="str">
        <f>LOOKUP(K123,Feuil3!E$1:E$213,Feuil3!A$1:A$213)</f>
        <v>Sophie Pichon </v>
      </c>
    </row>
    <row r="124" spans="2:14" ht="15">
      <c r="B124" t="s">
        <v>440</v>
      </c>
      <c r="C124">
        <v>215</v>
      </c>
      <c r="D124">
        <v>36</v>
      </c>
      <c r="E124" t="s">
        <v>441</v>
      </c>
      <c r="F124">
        <v>116</v>
      </c>
      <c r="G124">
        <v>36</v>
      </c>
      <c r="H124">
        <v>13</v>
      </c>
      <c r="I124">
        <v>12</v>
      </c>
      <c r="J124">
        <v>11</v>
      </c>
      <c r="K124">
        <f t="shared" si="2"/>
        <v>1109760018</v>
      </c>
      <c r="L124" s="80">
        <f t="shared" si="3"/>
        <v>976</v>
      </c>
      <c r="M124" t="str">
        <f>LOOKUP(L124,Feuil1!A$2:A$35,Feuil1!B$2:B$35)</f>
        <v>Photo Club IBM Grenoble</v>
      </c>
      <c r="N124" t="str">
        <f>LOOKUP(K124,Feuil3!E$1:E$213,Feuil3!A$1:A$213)</f>
        <v>Chu Quynh </v>
      </c>
    </row>
    <row r="125" spans="2:14" ht="15">
      <c r="B125" t="s">
        <v>442</v>
      </c>
      <c r="C125">
        <v>114</v>
      </c>
      <c r="D125">
        <v>35</v>
      </c>
      <c r="E125" t="s">
        <v>443</v>
      </c>
      <c r="F125">
        <v>116</v>
      </c>
      <c r="G125">
        <v>36</v>
      </c>
      <c r="H125">
        <v>15</v>
      </c>
      <c r="I125">
        <v>12</v>
      </c>
      <c r="J125">
        <v>9</v>
      </c>
      <c r="K125">
        <f t="shared" si="2"/>
        <v>1119490019</v>
      </c>
      <c r="L125" s="80">
        <f t="shared" si="3"/>
        <v>1949</v>
      </c>
      <c r="M125" t="str">
        <f>LOOKUP(L125,Feuil1!A$2:A$35,Feuil1!B$2:B$35)</f>
        <v>Photo Club Chasseurs d' Images Valence</v>
      </c>
      <c r="N125" t="str">
        <f>LOOKUP(K125,Feuil3!E$1:E$213,Feuil3!A$1:A$213)</f>
        <v>Marie Marlène Mahalatchimy </v>
      </c>
    </row>
    <row r="126" spans="2:14" ht="15">
      <c r="B126" t="s">
        <v>444</v>
      </c>
      <c r="C126">
        <v>95</v>
      </c>
      <c r="D126">
        <v>81</v>
      </c>
      <c r="E126" t="s">
        <v>445</v>
      </c>
      <c r="F126">
        <v>116</v>
      </c>
      <c r="G126">
        <v>36</v>
      </c>
      <c r="H126">
        <v>16</v>
      </c>
      <c r="I126">
        <v>11</v>
      </c>
      <c r="J126">
        <v>9</v>
      </c>
      <c r="K126">
        <f t="shared" si="2"/>
        <v>1119490003</v>
      </c>
      <c r="L126" s="80">
        <f t="shared" si="3"/>
        <v>1949</v>
      </c>
      <c r="M126" t="str">
        <f>LOOKUP(L126,Feuil1!A$2:A$35,Feuil1!B$2:B$35)</f>
        <v>Photo Club Chasseurs d' Images Valence</v>
      </c>
      <c r="N126" t="str">
        <f>LOOKUP(K126,Feuil3!E$1:E$213,Feuil3!A$1:A$213)</f>
        <v>Jean-Michel Leverne </v>
      </c>
    </row>
    <row r="127" spans="2:14" ht="15">
      <c r="B127" t="s">
        <v>446</v>
      </c>
      <c r="C127">
        <v>223</v>
      </c>
      <c r="D127">
        <v>48</v>
      </c>
      <c r="E127" t="s">
        <v>447</v>
      </c>
      <c r="F127">
        <v>116</v>
      </c>
      <c r="G127">
        <v>36</v>
      </c>
      <c r="H127">
        <v>12</v>
      </c>
      <c r="I127">
        <v>12</v>
      </c>
      <c r="J127">
        <v>12</v>
      </c>
      <c r="K127">
        <f t="shared" si="2"/>
        <v>1117540036</v>
      </c>
      <c r="L127" s="80">
        <f t="shared" si="3"/>
        <v>1754</v>
      </c>
      <c r="M127" t="str">
        <f>LOOKUP(L127,Feuil1!A$2:A$35,Feuil1!B$2:B$35)</f>
        <v>Objectif Photo St Maurice l'Exil</v>
      </c>
      <c r="N127" t="str">
        <f>LOOKUP(K127,Feuil3!E$1:E$213,Feuil3!A$1:A$213)</f>
        <v>Julien Humblot </v>
      </c>
    </row>
    <row r="128" spans="2:14" ht="15">
      <c r="B128" t="s">
        <v>448</v>
      </c>
      <c r="C128">
        <v>186</v>
      </c>
      <c r="D128">
        <v>181</v>
      </c>
      <c r="E128" t="s">
        <v>449</v>
      </c>
      <c r="F128">
        <v>116</v>
      </c>
      <c r="G128">
        <v>36</v>
      </c>
      <c r="H128">
        <v>12</v>
      </c>
      <c r="I128">
        <v>11</v>
      </c>
      <c r="J128">
        <v>13</v>
      </c>
      <c r="K128">
        <f t="shared" si="2"/>
        <v>1114030190</v>
      </c>
      <c r="L128" s="80">
        <f t="shared" si="3"/>
        <v>1403</v>
      </c>
      <c r="M128" t="str">
        <f>LOOKUP(L128,Feuil1!A$2:A$35,Feuil1!B$2:B$35)</f>
        <v>Club Photo Morestel</v>
      </c>
      <c r="N128" t="str">
        <f>LOOKUP(K128,Feuil3!E$1:E$213,Feuil3!A$1:A$213)</f>
        <v>Christine Houdart </v>
      </c>
    </row>
    <row r="129" spans="2:14" ht="15">
      <c r="B129" t="s">
        <v>450</v>
      </c>
      <c r="C129">
        <v>210</v>
      </c>
      <c r="D129">
        <v>198</v>
      </c>
      <c r="E129" t="s">
        <v>451</v>
      </c>
      <c r="F129">
        <v>116</v>
      </c>
      <c r="G129">
        <v>36</v>
      </c>
      <c r="H129">
        <v>11</v>
      </c>
      <c r="I129">
        <v>12</v>
      </c>
      <c r="J129">
        <v>13</v>
      </c>
      <c r="K129">
        <f t="shared" si="2"/>
        <v>1117570050</v>
      </c>
      <c r="L129" s="80">
        <f t="shared" si="3"/>
        <v>1757</v>
      </c>
      <c r="M129" t="str">
        <f>LOOKUP(L129,Feuil1!A$2:A$35,Feuil1!B$2:B$35)</f>
        <v>Les Belles Images Saint-Marcel-Bel-Accueil</v>
      </c>
      <c r="N129" t="str">
        <f>LOOKUP(K129,Feuil3!E$1:E$213,Feuil3!A$1:A$213)</f>
        <v>Mariette Cividino-Reynaud </v>
      </c>
    </row>
    <row r="130" spans="2:14" ht="15">
      <c r="B130" t="s">
        <v>452</v>
      </c>
      <c r="C130">
        <v>125</v>
      </c>
      <c r="D130">
        <v>127</v>
      </c>
      <c r="E130" t="s">
        <v>453</v>
      </c>
      <c r="F130">
        <v>116</v>
      </c>
      <c r="G130">
        <v>36</v>
      </c>
      <c r="H130">
        <v>11</v>
      </c>
      <c r="I130">
        <v>11</v>
      </c>
      <c r="J130">
        <v>14</v>
      </c>
      <c r="K130">
        <f t="shared" si="2"/>
        <v>1106200026</v>
      </c>
      <c r="L130" s="80">
        <f t="shared" si="3"/>
        <v>620</v>
      </c>
      <c r="M130" t="str">
        <f>LOOKUP(L130,Feuil1!A$2:A$35,Feuil1!B$2:B$35)</f>
        <v>Objectif Image Lyon</v>
      </c>
      <c r="N130" t="str">
        <f>LOOKUP(K130,Feuil3!E$1:E$213,Feuil3!A$1:A$213)</f>
        <v>Claude Souchal </v>
      </c>
    </row>
    <row r="131" spans="2:14" ht="15">
      <c r="B131" t="s">
        <v>454</v>
      </c>
      <c r="C131">
        <v>203</v>
      </c>
      <c r="D131">
        <v>141</v>
      </c>
      <c r="E131" t="s">
        <v>455</v>
      </c>
      <c r="F131">
        <v>116</v>
      </c>
      <c r="G131">
        <v>36</v>
      </c>
      <c r="H131">
        <v>14</v>
      </c>
      <c r="I131">
        <v>12</v>
      </c>
      <c r="J131">
        <v>10</v>
      </c>
      <c r="K131">
        <f t="shared" si="2"/>
        <v>1117079001</v>
      </c>
      <c r="L131" s="80">
        <f t="shared" si="3"/>
        <v>1707</v>
      </c>
      <c r="M131" t="str">
        <f>LOOKUP(L131,Feuil1!A$2:A$35,Feuil1!B$2:B$35)</f>
        <v>ATSCAF Rhône Photo - Lyon</v>
      </c>
      <c r="N131" t="str">
        <f>LOOKUP(K131,Feuil3!E$1:E$213,Feuil3!A$1:A$213)</f>
        <v>Thierry Georges </v>
      </c>
    </row>
    <row r="132" spans="2:14" ht="15">
      <c r="B132" t="s">
        <v>456</v>
      </c>
      <c r="C132">
        <v>25</v>
      </c>
      <c r="D132">
        <v>144</v>
      </c>
      <c r="E132" t="s">
        <v>457</v>
      </c>
      <c r="F132">
        <v>116</v>
      </c>
      <c r="G132">
        <v>36</v>
      </c>
      <c r="H132">
        <v>12</v>
      </c>
      <c r="I132">
        <v>12</v>
      </c>
      <c r="J132">
        <v>12</v>
      </c>
      <c r="K132">
        <f aca="true" t="shared" si="4" ref="K132:K195">VALUE(LEFT(RIGHT(B132,12),10))</f>
        <v>1119490012</v>
      </c>
      <c r="L132" s="80">
        <f aca="true" t="shared" si="5" ref="L132:L195">VALUE(RIGHT(LEFT(K132,6),4))</f>
        <v>1949</v>
      </c>
      <c r="M132" t="str">
        <f>LOOKUP(L132,Feuil1!A$2:A$35,Feuil1!B$2:B$35)</f>
        <v>Photo Club Chasseurs d' Images Valence</v>
      </c>
      <c r="N132" t="str">
        <f>LOOKUP(K132,Feuil3!E$1:E$213,Feuil3!A$1:A$213)</f>
        <v>Françoise Nayroles </v>
      </c>
    </row>
    <row r="133" spans="2:14" ht="15">
      <c r="B133" t="s">
        <v>458</v>
      </c>
      <c r="C133">
        <v>193</v>
      </c>
      <c r="D133">
        <v>152</v>
      </c>
      <c r="E133" t="s">
        <v>459</v>
      </c>
      <c r="F133">
        <v>131</v>
      </c>
      <c r="G133">
        <v>35</v>
      </c>
      <c r="H133">
        <v>11</v>
      </c>
      <c r="I133">
        <v>11</v>
      </c>
      <c r="J133">
        <v>13</v>
      </c>
      <c r="K133">
        <f t="shared" si="4"/>
        <v>1118930003</v>
      </c>
      <c r="L133" s="80">
        <f t="shared" si="5"/>
        <v>1893</v>
      </c>
      <c r="M133" t="str">
        <f>LOOKUP(L133,Feuil1!A$2:A$35,Feuil1!B$2:B$35)</f>
        <v>Club Photo St André de Corcy</v>
      </c>
      <c r="N133" t="str">
        <f>LOOKUP(K133,Feuil3!E$1:E$213,Feuil3!A$1:A$213)</f>
        <v>Jean-Claude Lesage </v>
      </c>
    </row>
    <row r="134" spans="2:14" ht="15">
      <c r="B134" t="s">
        <v>460</v>
      </c>
      <c r="C134">
        <v>173</v>
      </c>
      <c r="D134">
        <v>82</v>
      </c>
      <c r="E134" t="s">
        <v>461</v>
      </c>
      <c r="F134">
        <v>131</v>
      </c>
      <c r="G134">
        <v>35</v>
      </c>
      <c r="H134">
        <v>11</v>
      </c>
      <c r="I134">
        <v>11</v>
      </c>
      <c r="J134">
        <v>13</v>
      </c>
      <c r="K134">
        <f t="shared" si="4"/>
        <v>1117070016</v>
      </c>
      <c r="L134" s="80">
        <f t="shared" si="5"/>
        <v>1707</v>
      </c>
      <c r="M134" t="str">
        <f>LOOKUP(L134,Feuil1!A$2:A$35,Feuil1!B$2:B$35)</f>
        <v>ATSCAF Rhône Photo - Lyon</v>
      </c>
      <c r="N134" t="str">
        <f>LOOKUP(K134,Feuil3!E$1:E$213,Feuil3!A$1:A$213)</f>
        <v>Jean Luc Boucaud </v>
      </c>
    </row>
    <row r="135" spans="2:14" ht="15">
      <c r="B135" t="s">
        <v>462</v>
      </c>
      <c r="C135">
        <v>165</v>
      </c>
      <c r="D135">
        <v>65</v>
      </c>
      <c r="E135" t="s">
        <v>463</v>
      </c>
      <c r="F135">
        <v>131</v>
      </c>
      <c r="G135">
        <v>35</v>
      </c>
      <c r="H135">
        <v>13</v>
      </c>
      <c r="I135">
        <v>12</v>
      </c>
      <c r="J135">
        <v>10</v>
      </c>
      <c r="K135">
        <f t="shared" si="4"/>
        <v>1111310151</v>
      </c>
      <c r="L135" s="80">
        <f t="shared" si="5"/>
        <v>1131</v>
      </c>
      <c r="M135" t="str">
        <f>LOOKUP(L135,Feuil1!A$2:A$35,Feuil1!B$2:B$35)</f>
        <v>Club Photo Biviers</v>
      </c>
      <c r="N135" t="str">
        <f>LOOKUP(K135,Feuil3!E$1:E$213,Feuil3!A$1:A$213)</f>
        <v>Bernard Sanchez </v>
      </c>
    </row>
    <row r="136" spans="2:14" ht="15">
      <c r="B136" t="s">
        <v>464</v>
      </c>
      <c r="C136">
        <v>201</v>
      </c>
      <c r="D136">
        <v>162</v>
      </c>
      <c r="E136" t="s">
        <v>465</v>
      </c>
      <c r="F136">
        <v>131</v>
      </c>
      <c r="G136">
        <v>35</v>
      </c>
      <c r="H136">
        <v>14</v>
      </c>
      <c r="I136">
        <v>11</v>
      </c>
      <c r="J136">
        <v>10</v>
      </c>
      <c r="K136">
        <f t="shared" si="4"/>
        <v>1109760019</v>
      </c>
      <c r="L136" s="80">
        <f t="shared" si="5"/>
        <v>976</v>
      </c>
      <c r="M136" t="str">
        <f>LOOKUP(L136,Feuil1!A$2:A$35,Feuil1!B$2:B$35)</f>
        <v>Photo Club IBM Grenoble</v>
      </c>
      <c r="N136" t="str">
        <f>LOOKUP(K136,Feuil3!E$1:E$213,Feuil3!A$1:A$213)</f>
        <v>Isabelle Chu </v>
      </c>
    </row>
    <row r="137" spans="2:14" ht="15">
      <c r="B137" t="s">
        <v>466</v>
      </c>
      <c r="C137">
        <v>213</v>
      </c>
      <c r="D137">
        <v>21</v>
      </c>
      <c r="E137" t="s">
        <v>467</v>
      </c>
      <c r="F137">
        <v>131</v>
      </c>
      <c r="G137">
        <v>35</v>
      </c>
      <c r="H137">
        <v>9</v>
      </c>
      <c r="I137">
        <v>13</v>
      </c>
      <c r="J137">
        <v>13</v>
      </c>
      <c r="K137">
        <f t="shared" si="4"/>
        <v>1111310148</v>
      </c>
      <c r="L137" s="80">
        <f t="shared" si="5"/>
        <v>1131</v>
      </c>
      <c r="M137" t="str">
        <f>LOOKUP(L137,Feuil1!A$2:A$35,Feuil1!B$2:B$35)</f>
        <v>Club Photo Biviers</v>
      </c>
      <c r="N137" t="str">
        <f>LOOKUP(K137,Feuil3!E$1:E$213,Feuil3!A$1:A$213)</f>
        <v>Frédérique Voisin-Demery </v>
      </c>
    </row>
    <row r="138" spans="2:14" ht="15">
      <c r="B138" t="s">
        <v>468</v>
      </c>
      <c r="C138">
        <v>180</v>
      </c>
      <c r="D138">
        <v>196</v>
      </c>
      <c r="E138" t="s">
        <v>469</v>
      </c>
      <c r="F138">
        <v>131</v>
      </c>
      <c r="G138">
        <v>35</v>
      </c>
      <c r="H138">
        <v>11</v>
      </c>
      <c r="I138">
        <v>11</v>
      </c>
      <c r="J138">
        <v>13</v>
      </c>
      <c r="K138">
        <f t="shared" si="4"/>
        <v>1114030153</v>
      </c>
      <c r="L138" s="80">
        <f t="shared" si="5"/>
        <v>1403</v>
      </c>
      <c r="M138" t="str">
        <f>LOOKUP(L138,Feuil1!A$2:A$35,Feuil1!B$2:B$35)</f>
        <v>Club Photo Morestel</v>
      </c>
      <c r="N138" t="str">
        <f>LOOKUP(K138,Feuil3!E$1:E$213,Feuil3!A$1:A$213)</f>
        <v>Didier Segura </v>
      </c>
    </row>
    <row r="139" spans="2:14" ht="15">
      <c r="B139" t="s">
        <v>470</v>
      </c>
      <c r="C139">
        <v>81</v>
      </c>
      <c r="D139">
        <v>191</v>
      </c>
      <c r="E139" t="s">
        <v>471</v>
      </c>
      <c r="F139">
        <v>131</v>
      </c>
      <c r="G139">
        <v>35</v>
      </c>
      <c r="H139">
        <v>11</v>
      </c>
      <c r="I139">
        <v>11</v>
      </c>
      <c r="J139">
        <v>13</v>
      </c>
      <c r="K139">
        <f t="shared" si="4"/>
        <v>1122480004</v>
      </c>
      <c r="L139" s="80">
        <f t="shared" si="5"/>
        <v>2248</v>
      </c>
      <c r="M139" t="str">
        <f>LOOKUP(L139,Feuil1!A$2:A$35,Feuil1!B$2:B$35)</f>
        <v>Privas Ouvèze Photo Club</v>
      </c>
      <c r="N139" t="str">
        <f>LOOKUP(K139,Feuil3!E$1:E$213,Feuil3!A$1:A$213)</f>
        <v>Chantal Carulla </v>
      </c>
    </row>
    <row r="140" spans="2:14" ht="15">
      <c r="B140" t="s">
        <v>472</v>
      </c>
      <c r="C140">
        <v>101</v>
      </c>
      <c r="D140">
        <v>64</v>
      </c>
      <c r="E140" t="s">
        <v>473</v>
      </c>
      <c r="F140">
        <v>131</v>
      </c>
      <c r="G140">
        <v>35</v>
      </c>
      <c r="H140">
        <v>13</v>
      </c>
      <c r="I140">
        <v>10</v>
      </c>
      <c r="J140">
        <v>12</v>
      </c>
      <c r="K140">
        <f t="shared" si="4"/>
        <v>1105539001</v>
      </c>
      <c r="L140" s="80">
        <f t="shared" si="5"/>
        <v>553</v>
      </c>
      <c r="M140" t="str">
        <f>LOOKUP(L140,Feuil1!A$2:A$35,Feuil1!B$2:B$35)</f>
        <v>Club Georges Mélies-Chambéry</v>
      </c>
      <c r="N140" t="str">
        <f>LOOKUP(K140,Feuil3!E$1:E$213,Feuil3!A$1:A$213)</f>
        <v>Michel Foriel </v>
      </c>
    </row>
    <row r="141" spans="2:14" ht="15">
      <c r="B141" t="s">
        <v>474</v>
      </c>
      <c r="C141">
        <v>99</v>
      </c>
      <c r="D141">
        <v>150</v>
      </c>
      <c r="E141" t="s">
        <v>475</v>
      </c>
      <c r="F141">
        <v>131</v>
      </c>
      <c r="G141">
        <v>35</v>
      </c>
      <c r="H141">
        <v>11</v>
      </c>
      <c r="I141">
        <v>11</v>
      </c>
      <c r="J141">
        <v>13</v>
      </c>
      <c r="K141">
        <f t="shared" si="4"/>
        <v>1102590094</v>
      </c>
      <c r="L141" s="80">
        <f t="shared" si="5"/>
        <v>259</v>
      </c>
      <c r="M141" t="str">
        <f>LOOKUP(L141,Feuil1!A$2:A$35,Feuil1!B$2:B$35)</f>
        <v>Merger Photo Club - Meylan</v>
      </c>
      <c r="N141" t="str">
        <f>LOOKUP(K141,Feuil3!E$1:E$213,Feuil3!A$1:A$213)</f>
        <v>Patrick Sztulzaft </v>
      </c>
    </row>
    <row r="142" spans="2:14" ht="15">
      <c r="B142" t="s">
        <v>476</v>
      </c>
      <c r="C142">
        <v>214</v>
      </c>
      <c r="D142">
        <v>89</v>
      </c>
      <c r="E142" t="s">
        <v>477</v>
      </c>
      <c r="F142">
        <v>131</v>
      </c>
      <c r="G142">
        <v>35</v>
      </c>
      <c r="H142">
        <v>10</v>
      </c>
      <c r="I142">
        <v>11</v>
      </c>
      <c r="J142">
        <v>14</v>
      </c>
      <c r="K142">
        <f t="shared" si="4"/>
        <v>1114030151</v>
      </c>
      <c r="L142" s="80">
        <f t="shared" si="5"/>
        <v>1403</v>
      </c>
      <c r="M142" t="str">
        <f>LOOKUP(L142,Feuil1!A$2:A$35,Feuil1!B$2:B$35)</f>
        <v>Club Photo Morestel</v>
      </c>
      <c r="N142" t="str">
        <f>LOOKUP(K142,Feuil3!E$1:E$213,Feuil3!A$1:A$213)</f>
        <v>Dominique Baptiste </v>
      </c>
    </row>
    <row r="143" spans="2:14" ht="15">
      <c r="B143" t="s">
        <v>478</v>
      </c>
      <c r="C143">
        <v>46</v>
      </c>
      <c r="D143">
        <v>195</v>
      </c>
      <c r="E143" t="s">
        <v>479</v>
      </c>
      <c r="F143">
        <v>131</v>
      </c>
      <c r="G143">
        <v>35</v>
      </c>
      <c r="H143">
        <v>13</v>
      </c>
      <c r="I143">
        <v>12</v>
      </c>
      <c r="J143">
        <v>10</v>
      </c>
      <c r="K143">
        <f t="shared" si="4"/>
        <v>1122150010</v>
      </c>
      <c r="L143" s="80">
        <f t="shared" si="5"/>
        <v>2215</v>
      </c>
      <c r="M143" t="str">
        <f>LOOKUP(L143,Feuil1!A$2:A$35,Feuil1!B$2:B$35)</f>
        <v>Numericus Focus Club Photo de la Vallée de l'Arve</v>
      </c>
      <c r="N143" t="str">
        <f>LOOKUP(K143,Feuil3!E$1:E$213,Feuil3!A$1:A$213)</f>
        <v>Claudie Schott </v>
      </c>
    </row>
    <row r="144" spans="2:14" ht="15">
      <c r="B144" t="s">
        <v>480</v>
      </c>
      <c r="C144">
        <v>16</v>
      </c>
      <c r="D144">
        <v>57</v>
      </c>
      <c r="E144" t="s">
        <v>481</v>
      </c>
      <c r="F144">
        <v>131</v>
      </c>
      <c r="G144">
        <v>35</v>
      </c>
      <c r="H144">
        <v>15</v>
      </c>
      <c r="I144">
        <v>12</v>
      </c>
      <c r="J144">
        <v>8</v>
      </c>
      <c r="K144">
        <f t="shared" si="4"/>
        <v>1117070025</v>
      </c>
      <c r="L144" s="80">
        <f t="shared" si="5"/>
        <v>1707</v>
      </c>
      <c r="M144" t="str">
        <f>LOOKUP(L144,Feuil1!A$2:A$35,Feuil1!B$2:B$35)</f>
        <v>ATSCAF Rhône Photo - Lyon</v>
      </c>
      <c r="N144" t="str">
        <f>LOOKUP(K144,Feuil3!E$1:E$213,Feuil3!A$1:A$213)</f>
        <v>Nicole Zando </v>
      </c>
    </row>
    <row r="145" spans="2:14" ht="15">
      <c r="B145" t="s">
        <v>482</v>
      </c>
      <c r="C145">
        <v>139</v>
      </c>
      <c r="D145">
        <v>103</v>
      </c>
      <c r="E145" t="s">
        <v>483</v>
      </c>
      <c r="F145">
        <v>131</v>
      </c>
      <c r="G145">
        <v>35</v>
      </c>
      <c r="H145">
        <v>13</v>
      </c>
      <c r="I145">
        <v>11</v>
      </c>
      <c r="J145">
        <v>11</v>
      </c>
      <c r="K145">
        <f t="shared" si="4"/>
        <v>1108830119</v>
      </c>
      <c r="L145" s="80">
        <f t="shared" si="5"/>
        <v>883</v>
      </c>
      <c r="M145" t="str">
        <f>LOOKUP(L145,Feuil1!A$2:A$35,Feuil1!B$2:B$35)</f>
        <v>Photo Club de Bourgoin-Jallieu</v>
      </c>
      <c r="N145" t="str">
        <f>LOOKUP(K145,Feuil3!E$1:E$213,Feuil3!A$1:A$213)</f>
        <v>Monique Kieffer </v>
      </c>
    </row>
    <row r="146" spans="2:14" ht="15">
      <c r="B146" t="s">
        <v>484</v>
      </c>
      <c r="C146">
        <v>142</v>
      </c>
      <c r="D146">
        <v>1</v>
      </c>
      <c r="E146" t="s">
        <v>189</v>
      </c>
      <c r="F146">
        <v>131</v>
      </c>
      <c r="G146">
        <v>35</v>
      </c>
      <c r="H146">
        <v>11</v>
      </c>
      <c r="I146">
        <v>11</v>
      </c>
      <c r="J146">
        <v>13</v>
      </c>
      <c r="K146">
        <f t="shared" si="4"/>
        <v>1116980025</v>
      </c>
      <c r="L146" s="80">
        <f t="shared" si="5"/>
        <v>1698</v>
      </c>
      <c r="M146" t="str">
        <f>LOOKUP(L146,Feuil1!A$2:A$35,Feuil1!B$2:B$35)</f>
        <v>Gavot Déclic - PC Larringes</v>
      </c>
      <c r="N146" t="str">
        <f>LOOKUP(K146,Feuil3!E$1:E$213,Feuil3!A$1:A$213)</f>
        <v>Michel Cauvet </v>
      </c>
    </row>
    <row r="147" spans="2:14" ht="15">
      <c r="B147" t="s">
        <v>485</v>
      </c>
      <c r="C147">
        <v>144</v>
      </c>
      <c r="D147">
        <v>84</v>
      </c>
      <c r="E147" t="s">
        <v>486</v>
      </c>
      <c r="F147">
        <v>131</v>
      </c>
      <c r="G147">
        <v>35</v>
      </c>
      <c r="H147">
        <v>16</v>
      </c>
      <c r="I147">
        <v>13</v>
      </c>
      <c r="J147">
        <v>6</v>
      </c>
      <c r="K147">
        <f t="shared" si="4"/>
        <v>1117540035</v>
      </c>
      <c r="L147" s="80">
        <f t="shared" si="5"/>
        <v>1754</v>
      </c>
      <c r="M147" t="str">
        <f>LOOKUP(L147,Feuil1!A$2:A$35,Feuil1!B$2:B$35)</f>
        <v>Objectif Photo St Maurice l'Exil</v>
      </c>
      <c r="N147" t="str">
        <f>LOOKUP(K147,Feuil3!E$1:E$213,Feuil3!A$1:A$213)</f>
        <v>Alain Biasiol </v>
      </c>
    </row>
    <row r="148" spans="2:14" ht="15">
      <c r="B148" t="s">
        <v>487</v>
      </c>
      <c r="C148">
        <v>77</v>
      </c>
      <c r="D148">
        <v>167</v>
      </c>
      <c r="E148" t="s">
        <v>488</v>
      </c>
      <c r="F148">
        <v>131</v>
      </c>
      <c r="G148">
        <v>35</v>
      </c>
      <c r="H148">
        <v>11</v>
      </c>
      <c r="I148">
        <v>11</v>
      </c>
      <c r="J148">
        <v>13</v>
      </c>
      <c r="K148">
        <f t="shared" si="4"/>
        <v>1120750021</v>
      </c>
      <c r="L148" s="80">
        <f t="shared" si="5"/>
        <v>2075</v>
      </c>
      <c r="M148" t="str">
        <f>LOOKUP(L148,Feuil1!A$2:A$35,Feuil1!B$2:B$35)</f>
        <v>Photo Ciné Club Roannais</v>
      </c>
      <c r="N148" t="str">
        <f>LOOKUP(K148,Feuil3!E$1:E$213,Feuil3!A$1:A$213)</f>
        <v>Marie Cattagni </v>
      </c>
    </row>
    <row r="149" spans="2:14" ht="15">
      <c r="B149" t="s">
        <v>489</v>
      </c>
      <c r="C149">
        <v>65</v>
      </c>
      <c r="D149">
        <v>27</v>
      </c>
      <c r="E149" t="s">
        <v>490</v>
      </c>
      <c r="F149">
        <v>131</v>
      </c>
      <c r="G149">
        <v>35</v>
      </c>
      <c r="H149">
        <v>12</v>
      </c>
      <c r="I149">
        <v>11</v>
      </c>
      <c r="J149">
        <v>12</v>
      </c>
      <c r="K149">
        <f t="shared" si="4"/>
        <v>1105530221</v>
      </c>
      <c r="L149" s="80">
        <f t="shared" si="5"/>
        <v>553</v>
      </c>
      <c r="M149" t="str">
        <f>LOOKUP(L149,Feuil1!A$2:A$35,Feuil1!B$2:B$35)</f>
        <v>Club Georges Mélies-Chambéry</v>
      </c>
      <c r="N149" t="str">
        <f>LOOKUP(K149,Feuil3!E$1:E$213,Feuil3!A$1:A$213)</f>
        <v>Yves Pernaudat </v>
      </c>
    </row>
    <row r="150" spans="2:14" ht="15">
      <c r="B150" t="s">
        <v>491</v>
      </c>
      <c r="C150">
        <v>156</v>
      </c>
      <c r="D150">
        <v>86</v>
      </c>
      <c r="E150" t="s">
        <v>492</v>
      </c>
      <c r="F150">
        <v>148</v>
      </c>
      <c r="G150">
        <v>34</v>
      </c>
      <c r="H150">
        <v>15</v>
      </c>
      <c r="I150">
        <v>11</v>
      </c>
      <c r="J150">
        <v>8</v>
      </c>
      <c r="K150">
        <f t="shared" si="4"/>
        <v>1118930052</v>
      </c>
      <c r="L150" s="80">
        <f t="shared" si="5"/>
        <v>1893</v>
      </c>
      <c r="M150" t="str">
        <f>LOOKUP(L150,Feuil1!A$2:A$35,Feuil1!B$2:B$35)</f>
        <v>Club Photo St André de Corcy</v>
      </c>
      <c r="N150" t="str">
        <f>LOOKUP(K150,Feuil3!E$1:E$213,Feuil3!A$1:A$213)</f>
        <v>Chantal Dazord </v>
      </c>
    </row>
    <row r="151" spans="2:14" ht="15">
      <c r="B151" t="s">
        <v>493</v>
      </c>
      <c r="C151">
        <v>228</v>
      </c>
      <c r="D151">
        <v>11</v>
      </c>
      <c r="E151" t="s">
        <v>494</v>
      </c>
      <c r="F151">
        <v>148</v>
      </c>
      <c r="G151">
        <v>34</v>
      </c>
      <c r="H151">
        <v>12</v>
      </c>
      <c r="I151">
        <v>11</v>
      </c>
      <c r="J151">
        <v>11</v>
      </c>
      <c r="K151">
        <f t="shared" si="4"/>
        <v>1115089002</v>
      </c>
      <c r="L151" s="80">
        <f t="shared" si="5"/>
        <v>1508</v>
      </c>
      <c r="M151" t="str">
        <f>LOOKUP(L151,Feuil1!A$2:A$35,Feuil1!B$2:B$35)</f>
        <v>Atelier Photo 360</v>
      </c>
      <c r="N151" t="str">
        <f>LOOKUP(K151,Feuil3!E$1:E$213,Feuil3!A$1:A$213)</f>
        <v>Patrick Baum </v>
      </c>
    </row>
    <row r="152" spans="2:14" ht="15">
      <c r="B152" t="s">
        <v>495</v>
      </c>
      <c r="C152">
        <v>217</v>
      </c>
      <c r="D152">
        <v>107</v>
      </c>
      <c r="E152" t="s">
        <v>271</v>
      </c>
      <c r="F152">
        <v>148</v>
      </c>
      <c r="G152">
        <v>34</v>
      </c>
      <c r="H152">
        <v>11</v>
      </c>
      <c r="I152">
        <v>10</v>
      </c>
      <c r="J152">
        <v>13</v>
      </c>
      <c r="K152">
        <f t="shared" si="4"/>
        <v>1116980034</v>
      </c>
      <c r="L152" s="80">
        <f t="shared" si="5"/>
        <v>1698</v>
      </c>
      <c r="M152" t="str">
        <f>LOOKUP(L152,Feuil1!A$2:A$35,Feuil1!B$2:B$35)</f>
        <v>Gavot Déclic - PC Larringes</v>
      </c>
      <c r="N152" t="str">
        <f>LOOKUP(K152,Feuil3!E$1:E$213,Feuil3!A$1:A$213)</f>
        <v>Alain Capello </v>
      </c>
    </row>
    <row r="153" spans="2:14" ht="15">
      <c r="B153" t="s">
        <v>496</v>
      </c>
      <c r="C153">
        <v>122</v>
      </c>
      <c r="D153">
        <v>156</v>
      </c>
      <c r="E153" t="s">
        <v>497</v>
      </c>
      <c r="F153">
        <v>148</v>
      </c>
      <c r="G153">
        <v>34</v>
      </c>
      <c r="H153">
        <v>11</v>
      </c>
      <c r="I153">
        <v>10</v>
      </c>
      <c r="J153">
        <v>13</v>
      </c>
      <c r="K153">
        <f t="shared" si="4"/>
        <v>1117540028</v>
      </c>
      <c r="L153" s="80">
        <f t="shared" si="5"/>
        <v>1754</v>
      </c>
      <c r="M153" t="str">
        <f>LOOKUP(L153,Feuil1!A$2:A$35,Feuil1!B$2:B$35)</f>
        <v>Objectif Photo St Maurice l'Exil</v>
      </c>
      <c r="N153" t="str">
        <f>LOOKUP(K153,Feuil3!E$1:E$213,Feuil3!A$1:A$213)</f>
        <v>Claude Rulliere </v>
      </c>
    </row>
    <row r="154" spans="2:14" ht="15">
      <c r="B154" t="s">
        <v>498</v>
      </c>
      <c r="C154">
        <v>121</v>
      </c>
      <c r="D154">
        <v>59</v>
      </c>
      <c r="E154" t="s">
        <v>499</v>
      </c>
      <c r="F154">
        <v>148</v>
      </c>
      <c r="G154">
        <v>34</v>
      </c>
      <c r="H154">
        <v>14</v>
      </c>
      <c r="I154">
        <v>10</v>
      </c>
      <c r="J154">
        <v>10</v>
      </c>
      <c r="K154">
        <f t="shared" si="4"/>
        <v>1111310102</v>
      </c>
      <c r="L154" s="80">
        <f t="shared" si="5"/>
        <v>1131</v>
      </c>
      <c r="M154" t="str">
        <f>LOOKUP(L154,Feuil1!A$2:A$35,Feuil1!B$2:B$35)</f>
        <v>Club Photo Biviers</v>
      </c>
      <c r="N154" t="str">
        <f>LOOKUP(K154,Feuil3!E$1:E$213,Feuil3!A$1:A$213)</f>
        <v>Pierre-Yves Chevalier </v>
      </c>
    </row>
    <row r="155" spans="2:14" ht="15">
      <c r="B155" t="s">
        <v>500</v>
      </c>
      <c r="C155">
        <v>22</v>
      </c>
      <c r="D155">
        <v>155</v>
      </c>
      <c r="E155" t="s">
        <v>501</v>
      </c>
      <c r="F155">
        <v>148</v>
      </c>
      <c r="G155">
        <v>34</v>
      </c>
      <c r="H155">
        <v>10</v>
      </c>
      <c r="I155">
        <v>11</v>
      </c>
      <c r="J155">
        <v>13</v>
      </c>
      <c r="K155">
        <f t="shared" si="4"/>
        <v>1116980008</v>
      </c>
      <c r="L155" s="80">
        <f t="shared" si="5"/>
        <v>1698</v>
      </c>
      <c r="M155" t="str">
        <f>LOOKUP(L155,Feuil1!A$2:A$35,Feuil1!B$2:B$35)</f>
        <v>Gavot Déclic - PC Larringes</v>
      </c>
      <c r="N155" t="str">
        <f>LOOKUP(K155,Feuil3!E$1:E$213,Feuil3!A$1:A$213)</f>
        <v>Didier Bouvet </v>
      </c>
    </row>
    <row r="156" spans="2:14" ht="15">
      <c r="B156" t="s">
        <v>502</v>
      </c>
      <c r="C156">
        <v>56</v>
      </c>
      <c r="D156">
        <v>126</v>
      </c>
      <c r="E156" t="s">
        <v>503</v>
      </c>
      <c r="F156">
        <v>148</v>
      </c>
      <c r="G156">
        <v>34</v>
      </c>
      <c r="H156">
        <v>11</v>
      </c>
      <c r="I156">
        <v>11</v>
      </c>
      <c r="J156">
        <v>12</v>
      </c>
      <c r="K156">
        <f t="shared" si="4"/>
        <v>1114030162</v>
      </c>
      <c r="L156" s="80">
        <f t="shared" si="5"/>
        <v>1403</v>
      </c>
      <c r="M156" t="str">
        <f>LOOKUP(L156,Feuil1!A$2:A$35,Feuil1!B$2:B$35)</f>
        <v>Club Photo Morestel</v>
      </c>
      <c r="N156" t="str">
        <f>LOOKUP(K156,Feuil3!E$1:E$213,Feuil3!A$1:A$213)</f>
        <v>Laurent Bignaud </v>
      </c>
    </row>
    <row r="157" spans="2:14" ht="15">
      <c r="B157" t="s">
        <v>504</v>
      </c>
      <c r="C157">
        <v>34</v>
      </c>
      <c r="D157">
        <v>130</v>
      </c>
      <c r="E157" t="s">
        <v>505</v>
      </c>
      <c r="F157">
        <v>148</v>
      </c>
      <c r="G157">
        <v>34</v>
      </c>
      <c r="H157">
        <v>11</v>
      </c>
      <c r="I157">
        <v>12</v>
      </c>
      <c r="J157">
        <v>11</v>
      </c>
      <c r="K157">
        <f t="shared" si="4"/>
        <v>1117540015</v>
      </c>
      <c r="L157" s="80">
        <f t="shared" si="5"/>
        <v>1754</v>
      </c>
      <c r="M157" t="str">
        <f>LOOKUP(L157,Feuil1!A$2:A$35,Feuil1!B$2:B$35)</f>
        <v>Objectif Photo St Maurice l'Exil</v>
      </c>
      <c r="N157" t="str">
        <f>LOOKUP(K157,Feuil3!E$1:E$213,Feuil3!A$1:A$213)</f>
        <v>Alain Mariat </v>
      </c>
    </row>
    <row r="158" spans="2:14" ht="15">
      <c r="B158" t="s">
        <v>506</v>
      </c>
      <c r="C158">
        <v>151</v>
      </c>
      <c r="D158">
        <v>30</v>
      </c>
      <c r="E158" t="s">
        <v>507</v>
      </c>
      <c r="F158">
        <v>148</v>
      </c>
      <c r="G158">
        <v>34</v>
      </c>
      <c r="H158">
        <v>13</v>
      </c>
      <c r="I158">
        <v>11</v>
      </c>
      <c r="J158">
        <v>10</v>
      </c>
      <c r="K158">
        <f t="shared" si="4"/>
        <v>1110550208</v>
      </c>
      <c r="L158" s="80">
        <f t="shared" si="5"/>
        <v>1055</v>
      </c>
      <c r="M158" t="str">
        <f>LOOKUP(L158,Feuil1!A$2:A$35,Feuil1!B$2:B$35)</f>
        <v>Club Photo de Cognin</v>
      </c>
      <c r="N158" t="str">
        <f>LOOKUP(K158,Feuil3!E$1:E$213,Feuil3!A$1:A$213)</f>
        <v>Patrice Seurot </v>
      </c>
    </row>
    <row r="159" spans="2:14" ht="15">
      <c r="B159" t="s">
        <v>508</v>
      </c>
      <c r="C159">
        <v>51</v>
      </c>
      <c r="D159">
        <v>120</v>
      </c>
      <c r="E159" t="s">
        <v>509</v>
      </c>
      <c r="F159">
        <v>148</v>
      </c>
      <c r="G159">
        <v>34</v>
      </c>
      <c r="H159">
        <v>15</v>
      </c>
      <c r="I159">
        <v>11</v>
      </c>
      <c r="J159">
        <v>8</v>
      </c>
      <c r="K159">
        <f t="shared" si="4"/>
        <v>1117070023</v>
      </c>
      <c r="L159" s="80">
        <f t="shared" si="5"/>
        <v>1707</v>
      </c>
      <c r="M159" t="str">
        <f>LOOKUP(L159,Feuil1!A$2:A$35,Feuil1!B$2:B$35)</f>
        <v>ATSCAF Rhône Photo - Lyon</v>
      </c>
      <c r="N159" t="str">
        <f>LOOKUP(K159,Feuil3!E$1:E$213,Feuil3!A$1:A$213)</f>
        <v>Jean Claude Lenoble </v>
      </c>
    </row>
    <row r="160" spans="2:14" ht="15">
      <c r="B160" t="s">
        <v>510</v>
      </c>
      <c r="C160">
        <v>9</v>
      </c>
      <c r="D160">
        <v>208</v>
      </c>
      <c r="E160" t="s">
        <v>511</v>
      </c>
      <c r="F160">
        <v>148</v>
      </c>
      <c r="G160">
        <v>34</v>
      </c>
      <c r="H160">
        <v>11</v>
      </c>
      <c r="I160">
        <v>12</v>
      </c>
      <c r="J160">
        <v>11</v>
      </c>
      <c r="K160">
        <f t="shared" si="4"/>
        <v>1117070018</v>
      </c>
      <c r="L160" s="80">
        <f t="shared" si="5"/>
        <v>1707</v>
      </c>
      <c r="M160" t="str">
        <f>LOOKUP(L160,Feuil1!A$2:A$35,Feuil1!B$2:B$35)</f>
        <v>ATSCAF Rhône Photo - Lyon</v>
      </c>
      <c r="N160" t="str">
        <f>LOOKUP(K160,Feuil3!E$1:E$213,Feuil3!A$1:A$213)</f>
        <v>Elyane Laroze </v>
      </c>
    </row>
    <row r="161" spans="2:14" ht="15">
      <c r="B161" t="s">
        <v>512</v>
      </c>
      <c r="C161">
        <v>169</v>
      </c>
      <c r="D161">
        <v>113</v>
      </c>
      <c r="E161" t="s">
        <v>513</v>
      </c>
      <c r="F161">
        <v>148</v>
      </c>
      <c r="G161">
        <v>34</v>
      </c>
      <c r="H161">
        <v>15</v>
      </c>
      <c r="I161">
        <v>10</v>
      </c>
      <c r="J161">
        <v>9</v>
      </c>
      <c r="K161">
        <f t="shared" si="4"/>
        <v>1114030195</v>
      </c>
      <c r="L161" s="80">
        <f t="shared" si="5"/>
        <v>1403</v>
      </c>
      <c r="M161" t="str">
        <f>LOOKUP(L161,Feuil1!A$2:A$35,Feuil1!B$2:B$35)</f>
        <v>Club Photo Morestel</v>
      </c>
      <c r="N161" t="str">
        <f>LOOKUP(K161,Feuil3!E$1:E$213,Feuil3!A$1:A$213)</f>
        <v>Lilou Bellemin-Menard </v>
      </c>
    </row>
    <row r="162" spans="2:14" ht="15">
      <c r="B162" t="s">
        <v>514</v>
      </c>
      <c r="C162">
        <v>153</v>
      </c>
      <c r="D162">
        <v>4</v>
      </c>
      <c r="E162" t="s">
        <v>515</v>
      </c>
      <c r="F162">
        <v>148</v>
      </c>
      <c r="G162">
        <v>34</v>
      </c>
      <c r="H162">
        <v>10</v>
      </c>
      <c r="I162">
        <v>11</v>
      </c>
      <c r="J162">
        <v>13</v>
      </c>
      <c r="K162">
        <f t="shared" si="4"/>
        <v>1120750027</v>
      </c>
      <c r="L162" s="80">
        <f t="shared" si="5"/>
        <v>2075</v>
      </c>
      <c r="M162" t="str">
        <f>LOOKUP(L162,Feuil1!A$2:A$35,Feuil1!B$2:B$35)</f>
        <v>Photo Ciné Club Roannais</v>
      </c>
      <c r="N162" t="str">
        <f>LOOKUP(K162,Feuil3!E$1:E$213,Feuil3!A$1:A$213)</f>
        <v>Nelly Valfort </v>
      </c>
    </row>
    <row r="163" spans="2:14" ht="15">
      <c r="B163" t="s">
        <v>516</v>
      </c>
      <c r="C163">
        <v>75</v>
      </c>
      <c r="D163">
        <v>92</v>
      </c>
      <c r="E163" t="s">
        <v>517</v>
      </c>
      <c r="F163">
        <v>148</v>
      </c>
      <c r="G163">
        <v>34</v>
      </c>
      <c r="H163">
        <v>12</v>
      </c>
      <c r="I163">
        <v>11</v>
      </c>
      <c r="J163">
        <v>11</v>
      </c>
      <c r="K163">
        <f t="shared" si="4"/>
        <v>1100690273</v>
      </c>
      <c r="L163" s="80">
        <f t="shared" si="5"/>
        <v>69</v>
      </c>
      <c r="M163" t="str">
        <f>LOOKUP(L163,Feuil1!A$2:A$35,Feuil1!B$2:B$35)</f>
        <v>Photo Ciné Club Viennois</v>
      </c>
      <c r="N163" t="str">
        <f>LOOKUP(K163,Feuil3!E$1:E$213,Feuil3!A$1:A$213)</f>
        <v>Daniel Durand </v>
      </c>
    </row>
    <row r="164" spans="2:14" ht="15">
      <c r="B164" t="s">
        <v>518</v>
      </c>
      <c r="C164">
        <v>83</v>
      </c>
      <c r="D164">
        <v>83</v>
      </c>
      <c r="E164" t="s">
        <v>519</v>
      </c>
      <c r="F164">
        <v>148</v>
      </c>
      <c r="G164">
        <v>34</v>
      </c>
      <c r="H164">
        <v>13</v>
      </c>
      <c r="I164">
        <v>10</v>
      </c>
      <c r="J164">
        <v>11</v>
      </c>
      <c r="K164">
        <f t="shared" si="4"/>
        <v>1114030055</v>
      </c>
      <c r="L164" s="80">
        <f t="shared" si="5"/>
        <v>1403</v>
      </c>
      <c r="M164" t="str">
        <f>LOOKUP(L164,Feuil1!A$2:A$35,Feuil1!B$2:B$35)</f>
        <v>Club Photo Morestel</v>
      </c>
      <c r="N164" t="str">
        <f>LOOKUP(K164,Feuil3!E$1:E$213,Feuil3!A$1:A$213)</f>
        <v>Denis Madaule </v>
      </c>
    </row>
    <row r="165" spans="2:14" ht="15">
      <c r="B165" t="s">
        <v>520</v>
      </c>
      <c r="C165">
        <v>26</v>
      </c>
      <c r="D165">
        <v>194</v>
      </c>
      <c r="E165" t="s">
        <v>521</v>
      </c>
      <c r="F165">
        <v>148</v>
      </c>
      <c r="G165">
        <v>34</v>
      </c>
      <c r="H165">
        <v>11</v>
      </c>
      <c r="I165">
        <v>12</v>
      </c>
      <c r="J165">
        <v>11</v>
      </c>
      <c r="K165">
        <f t="shared" si="4"/>
        <v>1109760003</v>
      </c>
      <c r="L165" s="80">
        <f t="shared" si="5"/>
        <v>976</v>
      </c>
      <c r="M165" t="str">
        <f>LOOKUP(L165,Feuil1!A$2:A$35,Feuil1!B$2:B$35)</f>
        <v>Photo Club IBM Grenoble</v>
      </c>
      <c r="N165" t="str">
        <f>LOOKUP(K165,Feuil3!E$1:E$213,Feuil3!A$1:A$213)</f>
        <v>Patricia Rignon </v>
      </c>
    </row>
    <row r="166" spans="2:14" ht="15">
      <c r="B166" t="s">
        <v>522</v>
      </c>
      <c r="C166">
        <v>53</v>
      </c>
      <c r="D166">
        <v>110</v>
      </c>
      <c r="E166" t="s">
        <v>523</v>
      </c>
      <c r="F166">
        <v>164</v>
      </c>
      <c r="G166">
        <v>33</v>
      </c>
      <c r="H166">
        <v>11</v>
      </c>
      <c r="I166">
        <v>10</v>
      </c>
      <c r="J166">
        <v>12</v>
      </c>
      <c r="K166">
        <f t="shared" si="4"/>
        <v>1105530168</v>
      </c>
      <c r="L166" s="80">
        <f t="shared" si="5"/>
        <v>553</v>
      </c>
      <c r="M166" t="str">
        <f>LOOKUP(L166,Feuil1!A$2:A$35,Feuil1!B$2:B$35)</f>
        <v>Club Georges Mélies-Chambéry</v>
      </c>
      <c r="N166" t="str">
        <f>LOOKUP(K166,Feuil3!E$1:E$213,Feuil3!A$1:A$213)</f>
        <v>Marie-Christine Segeat </v>
      </c>
    </row>
    <row r="167" spans="2:14" ht="15">
      <c r="B167" t="s">
        <v>524</v>
      </c>
      <c r="C167">
        <v>82</v>
      </c>
      <c r="D167">
        <v>145</v>
      </c>
      <c r="E167" t="s">
        <v>525</v>
      </c>
      <c r="F167">
        <v>164</v>
      </c>
      <c r="G167">
        <v>33</v>
      </c>
      <c r="H167">
        <v>11</v>
      </c>
      <c r="I167">
        <v>10</v>
      </c>
      <c r="J167">
        <v>12</v>
      </c>
      <c r="K167">
        <f t="shared" si="4"/>
        <v>1106200008</v>
      </c>
      <c r="L167" s="80">
        <f t="shared" si="5"/>
        <v>620</v>
      </c>
      <c r="M167" t="str">
        <f>LOOKUP(L167,Feuil1!A$2:A$35,Feuil1!B$2:B$35)</f>
        <v>Objectif Image Lyon</v>
      </c>
      <c r="N167" t="str">
        <f>LOOKUP(K167,Feuil3!E$1:E$213,Feuil3!A$1:A$213)</f>
        <v>Guy Brechon </v>
      </c>
    </row>
    <row r="168" spans="2:14" ht="15">
      <c r="B168" t="s">
        <v>526</v>
      </c>
      <c r="C168">
        <v>1</v>
      </c>
      <c r="D168">
        <v>91</v>
      </c>
      <c r="E168" t="s">
        <v>187</v>
      </c>
      <c r="F168">
        <v>164</v>
      </c>
      <c r="G168">
        <v>33</v>
      </c>
      <c r="H168">
        <v>11</v>
      </c>
      <c r="I168">
        <v>10</v>
      </c>
      <c r="J168">
        <v>12</v>
      </c>
      <c r="K168">
        <f t="shared" si="4"/>
        <v>1105530216</v>
      </c>
      <c r="L168" s="80">
        <f t="shared" si="5"/>
        <v>553</v>
      </c>
      <c r="M168" t="str">
        <f>LOOKUP(L168,Feuil1!A$2:A$35,Feuil1!B$2:B$35)</f>
        <v>Club Georges Mélies-Chambéry</v>
      </c>
      <c r="N168" t="str">
        <f>LOOKUP(K168,Feuil3!E$1:E$213,Feuil3!A$1:A$213)</f>
        <v>Marie-Jo Planche </v>
      </c>
    </row>
    <row r="169" spans="2:14" ht="15">
      <c r="B169" t="s">
        <v>527</v>
      </c>
      <c r="C169">
        <v>233</v>
      </c>
      <c r="D169">
        <v>19</v>
      </c>
      <c r="E169" t="s">
        <v>528</v>
      </c>
      <c r="F169">
        <v>164</v>
      </c>
      <c r="G169">
        <v>33</v>
      </c>
      <c r="H169">
        <v>10</v>
      </c>
      <c r="I169">
        <v>11</v>
      </c>
      <c r="J169">
        <v>12</v>
      </c>
      <c r="K169">
        <f t="shared" si="4"/>
        <v>1117570084</v>
      </c>
      <c r="L169" s="80">
        <f t="shared" si="5"/>
        <v>1757</v>
      </c>
      <c r="M169" t="str">
        <f>LOOKUP(L169,Feuil1!A$2:A$35,Feuil1!B$2:B$35)</f>
        <v>Les Belles Images Saint-Marcel-Bel-Accueil</v>
      </c>
      <c r="N169" t="str">
        <f>LOOKUP(K169,Feuil3!E$1:E$213,Feuil3!A$1:A$213)</f>
        <v>Jean-Pierre Fusinelli </v>
      </c>
    </row>
    <row r="170" spans="2:14" ht="15">
      <c r="B170" t="s">
        <v>529</v>
      </c>
      <c r="C170">
        <v>241</v>
      </c>
      <c r="D170">
        <v>203</v>
      </c>
      <c r="E170" t="s">
        <v>530</v>
      </c>
      <c r="F170">
        <v>164</v>
      </c>
      <c r="G170">
        <v>33</v>
      </c>
      <c r="H170">
        <v>11</v>
      </c>
      <c r="I170">
        <v>11</v>
      </c>
      <c r="J170">
        <v>11</v>
      </c>
      <c r="K170">
        <f t="shared" si="4"/>
        <v>1119490025</v>
      </c>
      <c r="L170" s="80">
        <f t="shared" si="5"/>
        <v>1949</v>
      </c>
      <c r="M170" t="str">
        <f>LOOKUP(L170,Feuil1!A$2:A$35,Feuil1!B$2:B$35)</f>
        <v>Photo Club Chasseurs d' Images Valence</v>
      </c>
      <c r="N170" t="str">
        <f>LOOKUP(K170,Feuil3!E$1:E$213,Feuil3!A$1:A$213)</f>
        <v>Philippe Gauthier </v>
      </c>
    </row>
    <row r="171" spans="2:14" ht="15">
      <c r="B171" t="s">
        <v>531</v>
      </c>
      <c r="C171">
        <v>166</v>
      </c>
      <c r="D171">
        <v>205</v>
      </c>
      <c r="E171" t="s">
        <v>532</v>
      </c>
      <c r="F171">
        <v>164</v>
      </c>
      <c r="G171">
        <v>33</v>
      </c>
      <c r="H171">
        <v>11</v>
      </c>
      <c r="I171">
        <v>11</v>
      </c>
      <c r="J171">
        <v>11</v>
      </c>
      <c r="K171">
        <f t="shared" si="4"/>
        <v>1121100028</v>
      </c>
      <c r="L171" s="80">
        <f t="shared" si="5"/>
        <v>2110</v>
      </c>
      <c r="M171" t="str">
        <f>LOOKUP(L171,Feuil1!A$2:A$35,Feuil1!B$2:B$35)</f>
        <v>Numerica Photo Club Faverges</v>
      </c>
      <c r="N171" t="str">
        <f>LOOKUP(K171,Feuil3!E$1:E$213,Feuil3!A$1:A$213)</f>
        <v>Jessica Gaillard </v>
      </c>
    </row>
    <row r="172" spans="2:14" ht="15">
      <c r="B172" t="s">
        <v>533</v>
      </c>
      <c r="C172">
        <v>157</v>
      </c>
      <c r="D172">
        <v>95</v>
      </c>
      <c r="E172" t="s">
        <v>534</v>
      </c>
      <c r="F172">
        <v>164</v>
      </c>
      <c r="G172">
        <v>33</v>
      </c>
      <c r="H172">
        <v>10</v>
      </c>
      <c r="I172">
        <v>10</v>
      </c>
      <c r="J172">
        <v>13</v>
      </c>
      <c r="K172">
        <f t="shared" si="4"/>
        <v>1105530220</v>
      </c>
      <c r="L172" s="80">
        <f t="shared" si="5"/>
        <v>553</v>
      </c>
      <c r="M172" t="str">
        <f>LOOKUP(L172,Feuil1!A$2:A$35,Feuil1!B$2:B$35)</f>
        <v>Club Georges Mélies-Chambéry</v>
      </c>
      <c r="N172" t="str">
        <f>LOOKUP(K172,Feuil3!E$1:E$213,Feuil3!A$1:A$213)</f>
        <v>Christophe Duport </v>
      </c>
    </row>
    <row r="173" spans="2:14" ht="15">
      <c r="B173" t="s">
        <v>535</v>
      </c>
      <c r="C173">
        <v>177</v>
      </c>
      <c r="D173">
        <v>76</v>
      </c>
      <c r="E173" t="s">
        <v>536</v>
      </c>
      <c r="F173">
        <v>164</v>
      </c>
      <c r="G173">
        <v>33</v>
      </c>
      <c r="H173">
        <v>12</v>
      </c>
      <c r="I173">
        <v>12</v>
      </c>
      <c r="J173">
        <v>9</v>
      </c>
      <c r="K173">
        <f t="shared" si="4"/>
        <v>1117540033</v>
      </c>
      <c r="L173" s="80">
        <f t="shared" si="5"/>
        <v>1754</v>
      </c>
      <c r="M173" t="str">
        <f>LOOKUP(L173,Feuil1!A$2:A$35,Feuil1!B$2:B$35)</f>
        <v>Objectif Photo St Maurice l'Exil</v>
      </c>
      <c r="N173" t="str">
        <f>LOOKUP(K173,Feuil3!E$1:E$213,Feuil3!A$1:A$213)</f>
        <v>Alain Champiot </v>
      </c>
    </row>
    <row r="174" spans="2:14" ht="15">
      <c r="B174" t="s">
        <v>537</v>
      </c>
      <c r="C174">
        <v>12</v>
      </c>
      <c r="D174">
        <v>6</v>
      </c>
      <c r="E174" t="s">
        <v>538</v>
      </c>
      <c r="F174">
        <v>164</v>
      </c>
      <c r="G174">
        <v>33</v>
      </c>
      <c r="H174">
        <v>11</v>
      </c>
      <c r="I174">
        <v>11</v>
      </c>
      <c r="J174">
        <v>11</v>
      </c>
      <c r="K174">
        <f t="shared" si="4"/>
        <v>1116980033</v>
      </c>
      <c r="L174" s="80">
        <f t="shared" si="5"/>
        <v>1698</v>
      </c>
      <c r="M174" t="str">
        <f>LOOKUP(L174,Feuil1!A$2:A$35,Feuil1!B$2:B$35)</f>
        <v>Gavot Déclic - PC Larringes</v>
      </c>
      <c r="N174" t="str">
        <f>LOOKUP(K174,Feuil3!E$1:E$213,Feuil3!A$1:A$213)</f>
        <v>Jean-Marie Recht </v>
      </c>
    </row>
    <row r="175" spans="2:14" ht="15">
      <c r="B175" t="s">
        <v>539</v>
      </c>
      <c r="C175">
        <v>149</v>
      </c>
      <c r="D175">
        <v>15</v>
      </c>
      <c r="E175" t="s">
        <v>540</v>
      </c>
      <c r="F175">
        <v>164</v>
      </c>
      <c r="G175">
        <v>33</v>
      </c>
      <c r="H175">
        <v>10</v>
      </c>
      <c r="I175">
        <v>12</v>
      </c>
      <c r="J175">
        <v>11</v>
      </c>
      <c r="K175">
        <f t="shared" si="4"/>
        <v>1121840017</v>
      </c>
      <c r="L175" s="80">
        <f t="shared" si="5"/>
        <v>2184</v>
      </c>
      <c r="M175" t="str">
        <f>LOOKUP(L175,Feuil1!A$2:A$35,Feuil1!B$2:B$35)</f>
        <v>JPEG Photo Club St Martin Bellevue</v>
      </c>
      <c r="N175" t="str">
        <f>LOOKUP(K175,Feuil3!E$1:E$213,Feuil3!A$1:A$213)</f>
        <v>Rose-Marie Viret </v>
      </c>
    </row>
    <row r="176" spans="2:14" ht="15">
      <c r="B176" t="s">
        <v>541</v>
      </c>
      <c r="C176">
        <v>45</v>
      </c>
      <c r="D176">
        <v>139</v>
      </c>
      <c r="E176" t="s">
        <v>542</v>
      </c>
      <c r="F176">
        <v>174</v>
      </c>
      <c r="G176">
        <v>32</v>
      </c>
      <c r="H176">
        <v>11</v>
      </c>
      <c r="I176">
        <v>10</v>
      </c>
      <c r="J176">
        <v>11</v>
      </c>
      <c r="K176">
        <f t="shared" si="4"/>
        <v>1100690287</v>
      </c>
      <c r="L176" s="80">
        <f t="shared" si="5"/>
        <v>69</v>
      </c>
      <c r="M176" t="str">
        <f>LOOKUP(L176,Feuil1!A$2:A$35,Feuil1!B$2:B$35)</f>
        <v>Photo Ciné Club Viennois</v>
      </c>
      <c r="N176" t="str">
        <f>LOOKUP(K176,Feuil3!E$1:E$213,Feuil3!A$1:A$213)</f>
        <v>Jean-Pierre Leroy </v>
      </c>
    </row>
    <row r="177" spans="2:14" ht="15">
      <c r="B177" t="s">
        <v>543</v>
      </c>
      <c r="C177">
        <v>6</v>
      </c>
      <c r="D177">
        <v>190</v>
      </c>
      <c r="E177" t="s">
        <v>544</v>
      </c>
      <c r="F177">
        <v>174</v>
      </c>
      <c r="G177">
        <v>32</v>
      </c>
      <c r="H177">
        <v>11</v>
      </c>
      <c r="I177">
        <v>10</v>
      </c>
      <c r="J177">
        <v>11</v>
      </c>
      <c r="K177">
        <f t="shared" si="4"/>
        <v>1111310128</v>
      </c>
      <c r="L177" s="80">
        <f t="shared" si="5"/>
        <v>1131</v>
      </c>
      <c r="M177" t="str">
        <f>LOOKUP(L177,Feuil1!A$2:A$35,Feuil1!B$2:B$35)</f>
        <v>Club Photo Biviers</v>
      </c>
      <c r="N177" t="str">
        <f>LOOKUP(K177,Feuil3!E$1:E$213,Feuil3!A$1:A$213)</f>
        <v>Jacques Andre </v>
      </c>
    </row>
    <row r="178" spans="2:14" ht="15">
      <c r="B178" t="s">
        <v>545</v>
      </c>
      <c r="C178">
        <v>11</v>
      </c>
      <c r="D178">
        <v>186</v>
      </c>
      <c r="E178" t="s">
        <v>546</v>
      </c>
      <c r="F178">
        <v>174</v>
      </c>
      <c r="G178">
        <v>32</v>
      </c>
      <c r="H178">
        <v>10</v>
      </c>
      <c r="I178">
        <v>10</v>
      </c>
      <c r="J178">
        <v>12</v>
      </c>
      <c r="K178">
        <f t="shared" si="4"/>
        <v>1120750025</v>
      </c>
      <c r="L178" s="80">
        <f t="shared" si="5"/>
        <v>2075</v>
      </c>
      <c r="M178" t="str">
        <f>LOOKUP(L178,Feuil1!A$2:A$35,Feuil1!B$2:B$35)</f>
        <v>Photo Ciné Club Roannais</v>
      </c>
      <c r="N178" t="str">
        <f>LOOKUP(K178,Feuil3!E$1:E$213,Feuil3!A$1:A$213)</f>
        <v>Alain Bernard </v>
      </c>
    </row>
    <row r="179" spans="2:14" ht="15">
      <c r="B179" t="s">
        <v>547</v>
      </c>
      <c r="C179">
        <v>14</v>
      </c>
      <c r="D179">
        <v>63</v>
      </c>
      <c r="E179" t="s">
        <v>548</v>
      </c>
      <c r="F179">
        <v>174</v>
      </c>
      <c r="G179">
        <v>32</v>
      </c>
      <c r="H179">
        <v>10</v>
      </c>
      <c r="I179">
        <v>9</v>
      </c>
      <c r="J179">
        <v>13</v>
      </c>
      <c r="K179">
        <f t="shared" si="4"/>
        <v>1117540030</v>
      </c>
      <c r="L179" s="80">
        <f t="shared" si="5"/>
        <v>1754</v>
      </c>
      <c r="M179" t="str">
        <f>LOOKUP(L179,Feuil1!A$2:A$35,Feuil1!B$2:B$35)</f>
        <v>Objectif Photo St Maurice l'Exil</v>
      </c>
      <c r="N179" t="str">
        <f>LOOKUP(K179,Feuil3!E$1:E$213,Feuil3!A$1:A$213)</f>
        <v>Bernard Lecuyer </v>
      </c>
    </row>
    <row r="180" spans="2:14" ht="15">
      <c r="B180" t="s">
        <v>549</v>
      </c>
      <c r="C180">
        <v>230</v>
      </c>
      <c r="D180">
        <v>117</v>
      </c>
      <c r="E180" t="s">
        <v>550</v>
      </c>
      <c r="F180">
        <v>174</v>
      </c>
      <c r="G180">
        <v>32</v>
      </c>
      <c r="H180">
        <v>11</v>
      </c>
      <c r="I180">
        <v>9</v>
      </c>
      <c r="J180">
        <v>12</v>
      </c>
      <c r="K180">
        <f t="shared" si="4"/>
        <v>1106200042</v>
      </c>
      <c r="L180" s="80">
        <f t="shared" si="5"/>
        <v>620</v>
      </c>
      <c r="M180" t="str">
        <f>LOOKUP(L180,Feuil1!A$2:A$35,Feuil1!B$2:B$35)</f>
        <v>Objectif Image Lyon</v>
      </c>
      <c r="N180" t="str">
        <f>LOOKUP(K180,Feuil3!E$1:E$213,Feuil3!A$1:A$213)</f>
        <v>Hélène Faradji </v>
      </c>
    </row>
    <row r="181" spans="2:14" ht="15">
      <c r="B181" t="s">
        <v>551</v>
      </c>
      <c r="C181">
        <v>225</v>
      </c>
      <c r="D181">
        <v>46</v>
      </c>
      <c r="E181" t="s">
        <v>552</v>
      </c>
      <c r="F181">
        <v>174</v>
      </c>
      <c r="G181">
        <v>32</v>
      </c>
      <c r="H181">
        <v>9</v>
      </c>
      <c r="I181">
        <v>11</v>
      </c>
      <c r="J181">
        <v>12</v>
      </c>
      <c r="K181">
        <f t="shared" si="4"/>
        <v>1109760015</v>
      </c>
      <c r="L181" s="80">
        <f t="shared" si="5"/>
        <v>976</v>
      </c>
      <c r="M181" t="str">
        <f>LOOKUP(L181,Feuil1!A$2:A$35,Feuil1!B$2:B$35)</f>
        <v>Photo Club IBM Grenoble</v>
      </c>
      <c r="N181" t="str">
        <f>LOOKUP(K181,Feuil3!E$1:E$213,Feuil3!A$1:A$213)</f>
        <v>Pascale Rossi </v>
      </c>
    </row>
    <row r="182" spans="2:14" ht="15">
      <c r="B182" t="s">
        <v>553</v>
      </c>
      <c r="C182">
        <v>58</v>
      </c>
      <c r="D182">
        <v>202</v>
      </c>
      <c r="E182" t="s">
        <v>554</v>
      </c>
      <c r="F182">
        <v>174</v>
      </c>
      <c r="G182">
        <v>32</v>
      </c>
      <c r="H182">
        <v>9</v>
      </c>
      <c r="I182">
        <v>11</v>
      </c>
      <c r="J182">
        <v>12</v>
      </c>
      <c r="K182">
        <f t="shared" si="4"/>
        <v>1116980035</v>
      </c>
      <c r="L182" s="80">
        <f t="shared" si="5"/>
        <v>1698</v>
      </c>
      <c r="M182" t="str">
        <f>LOOKUP(L182,Feuil1!A$2:A$35,Feuil1!B$2:B$35)</f>
        <v>Gavot Déclic - PC Larringes</v>
      </c>
      <c r="N182" t="str">
        <f>LOOKUP(K182,Feuil3!E$1:E$213,Feuil3!A$1:A$213)</f>
        <v>Arlette Cantillon </v>
      </c>
    </row>
    <row r="183" spans="2:14" ht="15">
      <c r="B183" t="s">
        <v>555</v>
      </c>
      <c r="C183">
        <v>159</v>
      </c>
      <c r="D183">
        <v>23</v>
      </c>
      <c r="E183" t="s">
        <v>556</v>
      </c>
      <c r="F183">
        <v>174</v>
      </c>
      <c r="G183">
        <v>32</v>
      </c>
      <c r="H183">
        <v>11</v>
      </c>
      <c r="I183">
        <v>11</v>
      </c>
      <c r="J183">
        <v>10</v>
      </c>
      <c r="K183">
        <f t="shared" si="4"/>
        <v>1105530179</v>
      </c>
      <c r="L183" s="80">
        <f t="shared" si="5"/>
        <v>553</v>
      </c>
      <c r="M183" t="str">
        <f>LOOKUP(L183,Feuil1!A$2:A$35,Feuil1!B$2:B$35)</f>
        <v>Club Georges Mélies-Chambéry</v>
      </c>
      <c r="N183" t="str">
        <f>LOOKUP(K183,Feuil3!E$1:E$213,Feuil3!A$1:A$213)</f>
        <v>Michel Klein </v>
      </c>
    </row>
    <row r="184" spans="2:14" ht="15">
      <c r="B184" t="s">
        <v>557</v>
      </c>
      <c r="C184">
        <v>137</v>
      </c>
      <c r="D184">
        <v>154</v>
      </c>
      <c r="E184" t="s">
        <v>558</v>
      </c>
      <c r="F184">
        <v>174</v>
      </c>
      <c r="G184">
        <v>32</v>
      </c>
      <c r="H184">
        <v>11</v>
      </c>
      <c r="I184">
        <v>12</v>
      </c>
      <c r="J184">
        <v>9</v>
      </c>
      <c r="K184">
        <f t="shared" si="4"/>
        <v>1121100040</v>
      </c>
      <c r="L184" s="80">
        <f t="shared" si="5"/>
        <v>2110</v>
      </c>
      <c r="M184" t="str">
        <f>LOOKUP(L184,Feuil1!A$2:A$35,Feuil1!B$2:B$35)</f>
        <v>Numerica Photo Club Faverges</v>
      </c>
      <c r="N184" t="str">
        <f>LOOKUP(K184,Feuil3!E$1:E$213,Feuil3!A$1:A$213)</f>
        <v>Lisa Pouzet </v>
      </c>
    </row>
    <row r="185" spans="2:14" ht="15">
      <c r="B185" t="s">
        <v>559</v>
      </c>
      <c r="C185">
        <v>105</v>
      </c>
      <c r="D185">
        <v>61</v>
      </c>
      <c r="E185" t="s">
        <v>560</v>
      </c>
      <c r="F185">
        <v>174</v>
      </c>
      <c r="G185">
        <v>32</v>
      </c>
      <c r="H185">
        <v>11</v>
      </c>
      <c r="I185">
        <v>10</v>
      </c>
      <c r="J185">
        <v>11</v>
      </c>
      <c r="K185">
        <f t="shared" si="4"/>
        <v>1117540039</v>
      </c>
      <c r="L185" s="80">
        <f t="shared" si="5"/>
        <v>1754</v>
      </c>
      <c r="M185" t="str">
        <f>LOOKUP(L185,Feuil1!A$2:A$35,Feuil1!B$2:B$35)</f>
        <v>Objectif Photo St Maurice l'Exil</v>
      </c>
      <c r="N185" t="str">
        <f>LOOKUP(K185,Feuil3!E$1:E$213,Feuil3!A$1:A$213)</f>
        <v>Muriel Dutrieux </v>
      </c>
    </row>
    <row r="186" spans="2:14" ht="15">
      <c r="B186" t="s">
        <v>561</v>
      </c>
      <c r="C186">
        <v>98</v>
      </c>
      <c r="D186">
        <v>52</v>
      </c>
      <c r="E186" t="s">
        <v>562</v>
      </c>
      <c r="F186">
        <v>174</v>
      </c>
      <c r="G186">
        <v>32</v>
      </c>
      <c r="H186">
        <v>12</v>
      </c>
      <c r="I186">
        <v>11</v>
      </c>
      <c r="J186">
        <v>9</v>
      </c>
      <c r="K186">
        <f t="shared" si="4"/>
        <v>1121840009</v>
      </c>
      <c r="L186" s="80">
        <f t="shared" si="5"/>
        <v>2184</v>
      </c>
      <c r="M186" t="str">
        <f>LOOKUP(L186,Feuil1!A$2:A$35,Feuil1!B$2:B$35)</f>
        <v>JPEG Photo Club St Martin Bellevue</v>
      </c>
      <c r="N186" t="str">
        <f>LOOKUP(K186,Feuil3!E$1:E$213,Feuil3!A$1:A$213)</f>
        <v>Michèle Lisa </v>
      </c>
    </row>
    <row r="187" spans="2:14" ht="15">
      <c r="B187" t="s">
        <v>563</v>
      </c>
      <c r="C187">
        <v>109</v>
      </c>
      <c r="D187">
        <v>111</v>
      </c>
      <c r="E187" t="s">
        <v>564</v>
      </c>
      <c r="F187">
        <v>174</v>
      </c>
      <c r="G187">
        <v>32</v>
      </c>
      <c r="H187">
        <v>9</v>
      </c>
      <c r="I187">
        <v>11</v>
      </c>
      <c r="J187">
        <v>12</v>
      </c>
      <c r="K187">
        <f t="shared" si="4"/>
        <v>1116980038</v>
      </c>
      <c r="L187" s="80">
        <f t="shared" si="5"/>
        <v>1698</v>
      </c>
      <c r="M187" t="str">
        <f>LOOKUP(L187,Feuil1!A$2:A$35,Feuil1!B$2:B$35)</f>
        <v>Gavot Déclic - PC Larringes</v>
      </c>
      <c r="N187" t="str">
        <f>LOOKUP(K187,Feuil3!E$1:E$213,Feuil3!A$1:A$213)</f>
        <v>Lydie Berthet </v>
      </c>
    </row>
    <row r="188" spans="2:14" ht="15">
      <c r="B188" t="s">
        <v>565</v>
      </c>
      <c r="C188">
        <v>74</v>
      </c>
      <c r="D188">
        <v>197</v>
      </c>
      <c r="E188" t="s">
        <v>566</v>
      </c>
      <c r="F188">
        <v>174</v>
      </c>
      <c r="G188">
        <v>32</v>
      </c>
      <c r="H188">
        <v>11</v>
      </c>
      <c r="I188">
        <v>10</v>
      </c>
      <c r="J188">
        <v>11</v>
      </c>
      <c r="K188">
        <f t="shared" si="4"/>
        <v>1119490011</v>
      </c>
      <c r="L188" s="80">
        <f t="shared" si="5"/>
        <v>1949</v>
      </c>
      <c r="M188" t="str">
        <f>LOOKUP(L188,Feuil1!A$2:A$35,Feuil1!B$2:B$35)</f>
        <v>Photo Club Chasseurs d' Images Valence</v>
      </c>
      <c r="N188" t="str">
        <f>LOOKUP(K188,Feuil3!E$1:E$213,Feuil3!A$1:A$213)</f>
        <v>Jean Luc Perey </v>
      </c>
    </row>
    <row r="189" spans="2:14" ht="15">
      <c r="B189" t="s">
        <v>567</v>
      </c>
      <c r="C189">
        <v>195</v>
      </c>
      <c r="D189">
        <v>174</v>
      </c>
      <c r="E189" t="s">
        <v>568</v>
      </c>
      <c r="F189">
        <v>174</v>
      </c>
      <c r="G189">
        <v>32</v>
      </c>
      <c r="H189">
        <v>11</v>
      </c>
      <c r="I189">
        <v>12</v>
      </c>
      <c r="J189">
        <v>9</v>
      </c>
      <c r="K189">
        <f t="shared" si="4"/>
        <v>1122150013</v>
      </c>
      <c r="L189" s="80">
        <f t="shared" si="5"/>
        <v>2215</v>
      </c>
      <c r="M189" t="str">
        <f>LOOKUP(L189,Feuil1!A$2:A$35,Feuil1!B$2:B$35)</f>
        <v>Numericus Focus Club Photo de la Vallée de l'Arve</v>
      </c>
      <c r="N189" t="str">
        <f>LOOKUP(K189,Feuil3!E$1:E$213,Feuil3!A$1:A$213)</f>
        <v>Sylviane Burgunder </v>
      </c>
    </row>
    <row r="190" spans="2:14" ht="15">
      <c r="B190" t="s">
        <v>569</v>
      </c>
      <c r="C190">
        <v>88</v>
      </c>
      <c r="D190">
        <v>38</v>
      </c>
      <c r="E190" t="s">
        <v>570</v>
      </c>
      <c r="F190">
        <v>174</v>
      </c>
      <c r="G190">
        <v>32</v>
      </c>
      <c r="H190">
        <v>10</v>
      </c>
      <c r="I190">
        <v>10</v>
      </c>
      <c r="J190">
        <v>12</v>
      </c>
      <c r="K190">
        <f t="shared" si="4"/>
        <v>1114030177</v>
      </c>
      <c r="L190" s="80">
        <f t="shared" si="5"/>
        <v>1403</v>
      </c>
      <c r="M190" t="str">
        <f>LOOKUP(L190,Feuil1!A$2:A$35,Feuil1!B$2:B$35)</f>
        <v>Club Photo Morestel</v>
      </c>
      <c r="N190" t="str">
        <f>LOOKUP(K190,Feuil3!E$1:E$213,Feuil3!A$1:A$213)</f>
        <v>Jean Pierre Goethals </v>
      </c>
    </row>
    <row r="191" spans="2:14" ht="15">
      <c r="B191" t="s">
        <v>571</v>
      </c>
      <c r="C191">
        <v>208</v>
      </c>
      <c r="D191">
        <v>116</v>
      </c>
      <c r="E191" t="s">
        <v>572</v>
      </c>
      <c r="F191">
        <v>189</v>
      </c>
      <c r="G191">
        <v>31</v>
      </c>
      <c r="H191">
        <v>10</v>
      </c>
      <c r="I191">
        <v>9</v>
      </c>
      <c r="J191">
        <v>12</v>
      </c>
      <c r="K191">
        <f t="shared" si="4"/>
        <v>1121840003</v>
      </c>
      <c r="L191" s="80">
        <f t="shared" si="5"/>
        <v>2184</v>
      </c>
      <c r="M191" t="str">
        <f>LOOKUP(L191,Feuil1!A$2:A$35,Feuil1!B$2:B$35)</f>
        <v>JPEG Photo Club St Martin Bellevue</v>
      </c>
      <c r="N191" t="str">
        <f>LOOKUP(K191,Feuil3!E$1:E$213,Feuil3!A$1:A$213)</f>
        <v>Jean-Claude Magnier </v>
      </c>
    </row>
    <row r="192" spans="2:14" ht="15">
      <c r="B192" t="s">
        <v>573</v>
      </c>
      <c r="C192">
        <v>19</v>
      </c>
      <c r="D192">
        <v>42</v>
      </c>
      <c r="E192" t="s">
        <v>574</v>
      </c>
      <c r="F192">
        <v>189</v>
      </c>
      <c r="G192">
        <v>31</v>
      </c>
      <c r="H192">
        <v>11</v>
      </c>
      <c r="I192">
        <v>10</v>
      </c>
      <c r="J192">
        <v>10</v>
      </c>
      <c r="K192">
        <f t="shared" si="4"/>
        <v>1111310159</v>
      </c>
      <c r="L192" s="80">
        <f t="shared" si="5"/>
        <v>1131</v>
      </c>
      <c r="M192" t="str">
        <f>LOOKUP(L192,Feuil1!A$2:A$35,Feuil1!B$2:B$35)</f>
        <v>Club Photo Biviers</v>
      </c>
      <c r="N192" t="str">
        <f>LOOKUP(K192,Feuil3!E$1:E$213,Feuil3!A$1:A$213)</f>
        <v>Jovelin Catherine </v>
      </c>
    </row>
    <row r="193" spans="2:14" ht="15">
      <c r="B193" t="s">
        <v>575</v>
      </c>
      <c r="C193">
        <v>190</v>
      </c>
      <c r="D193">
        <v>165</v>
      </c>
      <c r="E193" t="s">
        <v>576</v>
      </c>
      <c r="F193">
        <v>189</v>
      </c>
      <c r="G193">
        <v>31</v>
      </c>
      <c r="H193">
        <v>11</v>
      </c>
      <c r="I193">
        <v>10</v>
      </c>
      <c r="J193">
        <v>10</v>
      </c>
      <c r="K193">
        <f t="shared" si="4"/>
        <v>1114030174</v>
      </c>
      <c r="L193" s="80">
        <f t="shared" si="5"/>
        <v>1403</v>
      </c>
      <c r="M193" t="str">
        <f>LOOKUP(L193,Feuil1!A$2:A$35,Feuil1!B$2:B$35)</f>
        <v>Club Photo Morestel</v>
      </c>
      <c r="N193" t="str">
        <f>LOOKUP(K193,Feuil3!E$1:E$213,Feuil3!A$1:A$213)</f>
        <v>Laurent Mathieu </v>
      </c>
    </row>
    <row r="194" spans="2:14" ht="15">
      <c r="B194" t="s">
        <v>577</v>
      </c>
      <c r="C194">
        <v>108</v>
      </c>
      <c r="D194">
        <v>182</v>
      </c>
      <c r="E194" t="s">
        <v>578</v>
      </c>
      <c r="F194">
        <v>189</v>
      </c>
      <c r="G194">
        <v>31</v>
      </c>
      <c r="H194">
        <v>9</v>
      </c>
      <c r="I194">
        <v>11</v>
      </c>
      <c r="J194">
        <v>11</v>
      </c>
      <c r="K194">
        <f t="shared" si="4"/>
        <v>1122550002</v>
      </c>
      <c r="L194" s="80">
        <f t="shared" si="5"/>
        <v>2255</v>
      </c>
      <c r="M194" t="str">
        <f>LOOKUP(L194,Feuil1!A$2:A$35,Feuil1!B$2:B$35)</f>
        <v>Verp'Images</v>
      </c>
      <c r="N194" t="str">
        <f>LOOKUP(K194,Feuil3!E$1:E$213,Feuil3!A$1:A$213)</f>
        <v>Monique Godard </v>
      </c>
    </row>
    <row r="195" spans="2:14" ht="15">
      <c r="B195" t="s">
        <v>579</v>
      </c>
      <c r="C195">
        <v>41</v>
      </c>
      <c r="D195">
        <v>115</v>
      </c>
      <c r="E195" t="s">
        <v>580</v>
      </c>
      <c r="F195">
        <v>189</v>
      </c>
      <c r="G195">
        <v>31</v>
      </c>
      <c r="H195">
        <v>11</v>
      </c>
      <c r="I195">
        <v>10</v>
      </c>
      <c r="J195">
        <v>10</v>
      </c>
      <c r="K195">
        <f t="shared" si="4"/>
        <v>1111310147</v>
      </c>
      <c r="L195" s="80">
        <f t="shared" si="5"/>
        <v>1131</v>
      </c>
      <c r="M195" t="str">
        <f>LOOKUP(L195,Feuil1!A$2:A$35,Feuil1!B$2:B$35)</f>
        <v>Club Photo Biviers</v>
      </c>
      <c r="N195" t="str">
        <f>LOOKUP(K195,Feuil3!E$1:E$213,Feuil3!A$1:A$213)</f>
        <v>Philippe Viviant </v>
      </c>
    </row>
    <row r="196" spans="2:14" ht="15">
      <c r="B196" t="s">
        <v>581</v>
      </c>
      <c r="C196">
        <v>10</v>
      </c>
      <c r="D196">
        <v>88</v>
      </c>
      <c r="E196" t="s">
        <v>582</v>
      </c>
      <c r="F196">
        <v>194</v>
      </c>
      <c r="G196">
        <v>30</v>
      </c>
      <c r="H196">
        <v>10</v>
      </c>
      <c r="I196">
        <v>9</v>
      </c>
      <c r="J196">
        <v>11</v>
      </c>
      <c r="K196">
        <f aca="true" t="shared" si="6" ref="K196:K215">VALUE(LEFT(RIGHT(B196,12),10))</f>
        <v>1111310119</v>
      </c>
      <c r="L196" s="80">
        <f aca="true" t="shared" si="7" ref="L196:L215">VALUE(RIGHT(LEFT(K196,6),4))</f>
        <v>1131</v>
      </c>
      <c r="M196" t="str">
        <f>LOOKUP(L196,Feuil1!A$2:A$35,Feuil1!B$2:B$35)</f>
        <v>Club Photo Biviers</v>
      </c>
      <c r="N196" t="str">
        <f>LOOKUP(K196,Feuil3!E$1:E$213,Feuil3!A$1:A$213)</f>
        <v>Tristan Vandenberghe </v>
      </c>
    </row>
    <row r="197" spans="2:14" ht="15">
      <c r="B197" t="s">
        <v>583</v>
      </c>
      <c r="C197">
        <v>135</v>
      </c>
      <c r="D197">
        <v>90</v>
      </c>
      <c r="E197" t="s">
        <v>584</v>
      </c>
      <c r="F197">
        <v>194</v>
      </c>
      <c r="G197">
        <v>30</v>
      </c>
      <c r="H197">
        <v>10</v>
      </c>
      <c r="I197">
        <v>10</v>
      </c>
      <c r="J197">
        <v>10</v>
      </c>
      <c r="K197">
        <f t="shared" si="6"/>
        <v>1118930009</v>
      </c>
      <c r="L197" s="80">
        <f t="shared" si="7"/>
        <v>1893</v>
      </c>
      <c r="M197" t="str">
        <f>LOOKUP(L197,Feuil1!A$2:A$35,Feuil1!B$2:B$35)</f>
        <v>Club Photo St André de Corcy</v>
      </c>
      <c r="N197" t="str">
        <f>LOOKUP(K197,Feuil3!E$1:E$213,Feuil3!A$1:A$213)</f>
        <v>Jean-Charles Galindo </v>
      </c>
    </row>
    <row r="198" spans="2:14" ht="15">
      <c r="B198" t="s">
        <v>585</v>
      </c>
      <c r="C198">
        <v>148</v>
      </c>
      <c r="D198">
        <v>34</v>
      </c>
      <c r="E198" t="s">
        <v>586</v>
      </c>
      <c r="F198">
        <v>194</v>
      </c>
      <c r="G198">
        <v>30</v>
      </c>
      <c r="H198">
        <v>9</v>
      </c>
      <c r="I198">
        <v>11</v>
      </c>
      <c r="J198">
        <v>10</v>
      </c>
      <c r="K198">
        <f t="shared" si="6"/>
        <v>1117540021</v>
      </c>
      <c r="L198" s="80">
        <f t="shared" si="7"/>
        <v>1754</v>
      </c>
      <c r="M198" t="str">
        <f>LOOKUP(L198,Feuil1!A$2:A$35,Feuil1!B$2:B$35)</f>
        <v>Objectif Photo St Maurice l'Exil</v>
      </c>
      <c r="N198" t="str">
        <f>LOOKUP(K198,Feuil3!E$1:E$213,Feuil3!A$1:A$213)</f>
        <v>François Rossat </v>
      </c>
    </row>
    <row r="199" spans="2:14" ht="15">
      <c r="B199" t="s">
        <v>587</v>
      </c>
      <c r="C199">
        <v>124</v>
      </c>
      <c r="D199">
        <v>125</v>
      </c>
      <c r="E199" t="s">
        <v>588</v>
      </c>
      <c r="F199">
        <v>194</v>
      </c>
      <c r="G199">
        <v>30</v>
      </c>
      <c r="H199">
        <v>12</v>
      </c>
      <c r="I199">
        <v>9</v>
      </c>
      <c r="J199">
        <v>9</v>
      </c>
      <c r="K199">
        <f t="shared" si="6"/>
        <v>1114030183</v>
      </c>
      <c r="L199" s="80">
        <f t="shared" si="7"/>
        <v>1403</v>
      </c>
      <c r="M199" t="str">
        <f>LOOKUP(L199,Feuil1!A$2:A$35,Feuil1!B$2:B$35)</f>
        <v>Club Photo Morestel</v>
      </c>
      <c r="N199" t="str">
        <f>LOOKUP(K199,Feuil3!E$1:E$213,Feuil3!A$1:A$213)</f>
        <v>Jacques Chabanne </v>
      </c>
    </row>
    <row r="200" spans="2:14" ht="15">
      <c r="B200" t="s">
        <v>589</v>
      </c>
      <c r="C200">
        <v>123</v>
      </c>
      <c r="D200">
        <v>49</v>
      </c>
      <c r="E200" t="s">
        <v>590</v>
      </c>
      <c r="F200">
        <v>194</v>
      </c>
      <c r="G200">
        <v>30</v>
      </c>
      <c r="H200">
        <v>11</v>
      </c>
      <c r="I200">
        <v>9</v>
      </c>
      <c r="J200">
        <v>10</v>
      </c>
      <c r="K200">
        <f t="shared" si="6"/>
        <v>1121840006</v>
      </c>
      <c r="L200" s="80">
        <f t="shared" si="7"/>
        <v>2184</v>
      </c>
      <c r="M200" t="str">
        <f>LOOKUP(L200,Feuil1!A$2:A$35,Feuil1!B$2:B$35)</f>
        <v>JPEG Photo Club St Martin Bellevue</v>
      </c>
      <c r="N200" t="str">
        <f>LOOKUP(K200,Feuil3!E$1:E$213,Feuil3!A$1:A$213)</f>
        <v>Gérard Liégeois </v>
      </c>
    </row>
    <row r="201" spans="2:14" ht="15">
      <c r="B201" t="s">
        <v>591</v>
      </c>
      <c r="C201">
        <v>155</v>
      </c>
      <c r="D201">
        <v>201</v>
      </c>
      <c r="E201" t="s">
        <v>592</v>
      </c>
      <c r="F201">
        <v>194</v>
      </c>
      <c r="G201">
        <v>30</v>
      </c>
      <c r="H201">
        <v>9</v>
      </c>
      <c r="I201">
        <v>11</v>
      </c>
      <c r="J201">
        <v>10</v>
      </c>
      <c r="K201">
        <f t="shared" si="6"/>
        <v>1122550004</v>
      </c>
      <c r="L201" s="80">
        <f t="shared" si="7"/>
        <v>2255</v>
      </c>
      <c r="M201" t="str">
        <f>LOOKUP(L201,Feuil1!A$2:A$35,Feuil1!B$2:B$35)</f>
        <v>Verp'Images</v>
      </c>
      <c r="N201" t="str">
        <f>LOOKUP(K201,Feuil3!E$1:E$213,Feuil3!A$1:A$213)</f>
        <v>Michel Linage </v>
      </c>
    </row>
    <row r="202" spans="2:14" ht="15">
      <c r="B202" t="s">
        <v>593</v>
      </c>
      <c r="C202">
        <v>240</v>
      </c>
      <c r="D202">
        <v>173</v>
      </c>
      <c r="E202" t="s">
        <v>594</v>
      </c>
      <c r="F202">
        <v>194</v>
      </c>
      <c r="G202">
        <v>30</v>
      </c>
      <c r="H202">
        <v>10</v>
      </c>
      <c r="I202">
        <v>11</v>
      </c>
      <c r="J202">
        <v>9</v>
      </c>
      <c r="K202">
        <f t="shared" si="6"/>
        <v>1111310149</v>
      </c>
      <c r="L202" s="80">
        <f t="shared" si="7"/>
        <v>1131</v>
      </c>
      <c r="M202" t="str">
        <f>LOOKUP(L202,Feuil1!A$2:A$35,Feuil1!B$2:B$35)</f>
        <v>Club Photo Biviers</v>
      </c>
      <c r="N202" t="str">
        <f>LOOKUP(K202,Feuil3!E$1:E$213,Feuil3!A$1:A$213)</f>
        <v>Michel Neuwirth </v>
      </c>
    </row>
    <row r="203" spans="2:14" ht="15">
      <c r="B203" t="s">
        <v>595</v>
      </c>
      <c r="C203">
        <v>30</v>
      </c>
      <c r="D203">
        <v>101</v>
      </c>
      <c r="E203" t="s">
        <v>596</v>
      </c>
      <c r="F203">
        <v>194</v>
      </c>
      <c r="G203">
        <v>30</v>
      </c>
      <c r="H203">
        <v>12</v>
      </c>
      <c r="I203">
        <v>11</v>
      </c>
      <c r="J203">
        <v>7</v>
      </c>
      <c r="K203">
        <f t="shared" si="6"/>
        <v>1111310071</v>
      </c>
      <c r="L203" s="80">
        <f t="shared" si="7"/>
        <v>1131</v>
      </c>
      <c r="M203" t="str">
        <f>LOOKUP(L203,Feuil1!A$2:A$35,Feuil1!B$2:B$35)</f>
        <v>Club Photo Biviers</v>
      </c>
      <c r="N203" t="str">
        <f>LOOKUP(K203,Feuil3!E$1:E$213,Feuil3!A$1:A$213)</f>
        <v>Eric Lefebvre </v>
      </c>
    </row>
    <row r="204" spans="2:14" ht="15">
      <c r="B204" t="s">
        <v>597</v>
      </c>
      <c r="C204">
        <v>2</v>
      </c>
      <c r="D204">
        <v>60</v>
      </c>
      <c r="E204" t="s">
        <v>598</v>
      </c>
      <c r="F204">
        <v>202</v>
      </c>
      <c r="G204">
        <v>29</v>
      </c>
      <c r="H204">
        <v>11</v>
      </c>
      <c r="I204">
        <v>10</v>
      </c>
      <c r="J204">
        <v>8</v>
      </c>
      <c r="K204">
        <f t="shared" si="6"/>
        <v>1117540027</v>
      </c>
      <c r="L204" s="80">
        <f t="shared" si="7"/>
        <v>1754</v>
      </c>
      <c r="M204" t="str">
        <f>LOOKUP(L204,Feuil1!A$2:A$35,Feuil1!B$2:B$35)</f>
        <v>Objectif Photo St Maurice l'Exil</v>
      </c>
      <c r="N204" t="str">
        <f>LOOKUP(K204,Feuil3!E$1:E$213,Feuil3!A$1:A$213)</f>
        <v>Jean-François Bouillet </v>
      </c>
    </row>
    <row r="205" spans="2:14" ht="15">
      <c r="B205" t="s">
        <v>599</v>
      </c>
      <c r="C205">
        <v>154</v>
      </c>
      <c r="D205">
        <v>33</v>
      </c>
      <c r="E205" t="s">
        <v>193</v>
      </c>
      <c r="F205">
        <v>202</v>
      </c>
      <c r="G205">
        <v>29</v>
      </c>
      <c r="H205">
        <v>12</v>
      </c>
      <c r="I205">
        <v>8</v>
      </c>
      <c r="J205">
        <v>9</v>
      </c>
      <c r="K205">
        <f t="shared" si="6"/>
        <v>1119490024</v>
      </c>
      <c r="L205" s="80">
        <f t="shared" si="7"/>
        <v>1949</v>
      </c>
      <c r="M205" t="str">
        <f>LOOKUP(L205,Feuil1!A$2:A$35,Feuil1!B$2:B$35)</f>
        <v>Photo Club Chasseurs d' Images Valence</v>
      </c>
      <c r="N205" t="str">
        <f>LOOKUP(K205,Feuil3!E$1:E$213,Feuil3!A$1:A$213)</f>
        <v>Nicolas Morcillo </v>
      </c>
    </row>
    <row r="206" spans="2:14" ht="15">
      <c r="B206" t="s">
        <v>600</v>
      </c>
      <c r="C206">
        <v>147</v>
      </c>
      <c r="D206">
        <v>79</v>
      </c>
      <c r="E206" t="s">
        <v>601</v>
      </c>
      <c r="F206">
        <v>202</v>
      </c>
      <c r="G206">
        <v>29</v>
      </c>
      <c r="H206">
        <v>9</v>
      </c>
      <c r="I206">
        <v>9</v>
      </c>
      <c r="J206">
        <v>11</v>
      </c>
      <c r="K206">
        <f t="shared" si="6"/>
        <v>1121100039</v>
      </c>
      <c r="L206" s="80">
        <f t="shared" si="7"/>
        <v>2110</v>
      </c>
      <c r="M206" t="str">
        <f>LOOKUP(L206,Feuil1!A$2:A$35,Feuil1!B$2:B$35)</f>
        <v>Numerica Photo Club Faverges</v>
      </c>
      <c r="N206" t="str">
        <f>LOOKUP(K206,Feuil3!E$1:E$213,Feuil3!A$1:A$213)</f>
        <v>Fréderic Bessonnet </v>
      </c>
    </row>
    <row r="207" spans="2:14" ht="15">
      <c r="B207" t="s">
        <v>602</v>
      </c>
      <c r="C207">
        <v>179</v>
      </c>
      <c r="D207">
        <v>68</v>
      </c>
      <c r="E207" t="s">
        <v>603</v>
      </c>
      <c r="F207">
        <v>202</v>
      </c>
      <c r="G207">
        <v>29</v>
      </c>
      <c r="H207">
        <v>12</v>
      </c>
      <c r="I207">
        <v>10</v>
      </c>
      <c r="J207">
        <v>7</v>
      </c>
      <c r="K207">
        <f t="shared" si="6"/>
        <v>1106200027</v>
      </c>
      <c r="L207" s="80">
        <f t="shared" si="7"/>
        <v>620</v>
      </c>
      <c r="M207" t="str">
        <f>LOOKUP(L207,Feuil1!A$2:A$35,Feuil1!B$2:B$35)</f>
        <v>Objectif Image Lyon</v>
      </c>
      <c r="N207" t="str">
        <f>LOOKUP(K207,Feuil3!E$1:E$213,Feuil3!A$1:A$213)</f>
        <v>Michèle Ogier-Caubet </v>
      </c>
    </row>
    <row r="208" spans="2:14" ht="15">
      <c r="B208" t="s">
        <v>604</v>
      </c>
      <c r="C208">
        <v>15</v>
      </c>
      <c r="D208">
        <v>204</v>
      </c>
      <c r="E208" t="s">
        <v>287</v>
      </c>
      <c r="F208">
        <v>202</v>
      </c>
      <c r="G208">
        <v>29</v>
      </c>
      <c r="H208">
        <v>10</v>
      </c>
      <c r="I208">
        <v>11</v>
      </c>
      <c r="J208">
        <v>8</v>
      </c>
      <c r="K208">
        <f t="shared" si="6"/>
        <v>1117070011</v>
      </c>
      <c r="L208" s="80">
        <f t="shared" si="7"/>
        <v>1707</v>
      </c>
      <c r="M208" t="str">
        <f>LOOKUP(L208,Feuil1!A$2:A$35,Feuil1!B$2:B$35)</f>
        <v>ATSCAF Rhône Photo - Lyon</v>
      </c>
      <c r="N208" t="str">
        <f>LOOKUP(K208,Feuil3!E$1:E$213,Feuil3!A$1:A$213)</f>
        <v>Jacques Decoeur </v>
      </c>
    </row>
    <row r="209" spans="2:14" ht="15">
      <c r="B209" t="s">
        <v>605</v>
      </c>
      <c r="C209">
        <v>182</v>
      </c>
      <c r="D209">
        <v>100</v>
      </c>
      <c r="E209" t="s">
        <v>606</v>
      </c>
      <c r="F209">
        <v>202</v>
      </c>
      <c r="G209">
        <v>29</v>
      </c>
      <c r="H209">
        <v>10</v>
      </c>
      <c r="I209">
        <v>11</v>
      </c>
      <c r="J209">
        <v>8</v>
      </c>
      <c r="K209">
        <f t="shared" si="6"/>
        <v>1120750026</v>
      </c>
      <c r="L209" s="80">
        <f t="shared" si="7"/>
        <v>2075</v>
      </c>
      <c r="M209" t="str">
        <f>LOOKUP(L209,Feuil1!A$2:A$35,Feuil1!B$2:B$35)</f>
        <v>Photo Ciné Club Roannais</v>
      </c>
      <c r="N209" t="str">
        <f>LOOKUP(K209,Feuil3!E$1:E$213,Feuil3!A$1:A$213)</f>
        <v>Luigi De Paolis </v>
      </c>
    </row>
    <row r="210" spans="2:14" ht="15">
      <c r="B210" t="s">
        <v>607</v>
      </c>
      <c r="C210">
        <v>54</v>
      </c>
      <c r="D210">
        <v>137</v>
      </c>
      <c r="E210" t="s">
        <v>608</v>
      </c>
      <c r="F210">
        <v>202</v>
      </c>
      <c r="G210">
        <v>29</v>
      </c>
      <c r="H210">
        <v>10</v>
      </c>
      <c r="I210">
        <v>10</v>
      </c>
      <c r="J210">
        <v>9</v>
      </c>
      <c r="K210">
        <f t="shared" si="6"/>
        <v>1119490001</v>
      </c>
      <c r="L210" s="80">
        <f t="shared" si="7"/>
        <v>1949</v>
      </c>
      <c r="M210" t="str">
        <f>LOOKUP(L210,Feuil1!A$2:A$35,Feuil1!B$2:B$35)</f>
        <v>Photo Club Chasseurs d' Images Valence</v>
      </c>
      <c r="N210" t="str">
        <f>LOOKUP(K210,Feuil3!E$1:E$213,Feuil3!A$1:A$213)</f>
        <v>Gérard Jouve </v>
      </c>
    </row>
    <row r="211" spans="2:14" ht="15">
      <c r="B211" t="s">
        <v>609</v>
      </c>
      <c r="C211">
        <v>188</v>
      </c>
      <c r="D211">
        <v>183</v>
      </c>
      <c r="E211" t="s">
        <v>610</v>
      </c>
      <c r="F211">
        <v>202</v>
      </c>
      <c r="G211">
        <v>29</v>
      </c>
      <c r="H211">
        <v>10</v>
      </c>
      <c r="I211">
        <v>10</v>
      </c>
      <c r="J211">
        <v>9</v>
      </c>
      <c r="K211">
        <f t="shared" si="6"/>
        <v>1108830173</v>
      </c>
      <c r="L211" s="80">
        <f t="shared" si="7"/>
        <v>883</v>
      </c>
      <c r="M211" t="str">
        <f>LOOKUP(L211,Feuil1!A$2:A$35,Feuil1!B$2:B$35)</f>
        <v>Photo Club de Bourgoin-Jallieu</v>
      </c>
      <c r="N211" t="str">
        <f>LOOKUP(K211,Feuil3!E$1:E$213,Feuil3!A$1:A$213)</f>
        <v>Marie-Claire Menneron </v>
      </c>
    </row>
    <row r="212" spans="2:14" ht="15">
      <c r="B212" t="s">
        <v>611</v>
      </c>
      <c r="C212">
        <v>161</v>
      </c>
      <c r="D212">
        <v>17</v>
      </c>
      <c r="E212" t="s">
        <v>612</v>
      </c>
      <c r="F212">
        <v>202</v>
      </c>
      <c r="G212">
        <v>29</v>
      </c>
      <c r="H212">
        <v>11</v>
      </c>
      <c r="I212">
        <v>11</v>
      </c>
      <c r="J212">
        <v>7</v>
      </c>
      <c r="K212">
        <f t="shared" si="6"/>
        <v>1117540037</v>
      </c>
      <c r="L212" s="80">
        <f t="shared" si="7"/>
        <v>1754</v>
      </c>
      <c r="M212" t="str">
        <f>LOOKUP(L212,Feuil1!A$2:A$35,Feuil1!B$2:B$35)</f>
        <v>Objectif Photo St Maurice l'Exil</v>
      </c>
      <c r="N212" t="str">
        <f>LOOKUP(K212,Feuil3!E$1:E$213,Feuil3!A$1:A$213)</f>
        <v>Fabienne Dufêtre </v>
      </c>
    </row>
    <row r="213" spans="2:14" ht="15">
      <c r="B213" t="s">
        <v>613</v>
      </c>
      <c r="C213">
        <v>33</v>
      </c>
      <c r="D213">
        <v>22</v>
      </c>
      <c r="E213" t="s">
        <v>614</v>
      </c>
      <c r="F213">
        <v>211</v>
      </c>
      <c r="G213">
        <v>28</v>
      </c>
      <c r="H213">
        <v>8</v>
      </c>
      <c r="I213">
        <v>11</v>
      </c>
      <c r="J213">
        <v>9</v>
      </c>
      <c r="K213">
        <f t="shared" si="6"/>
        <v>1106200038</v>
      </c>
      <c r="L213" s="80">
        <f t="shared" si="7"/>
        <v>620</v>
      </c>
      <c r="M213" t="str">
        <f>LOOKUP(L213,Feuil1!A$2:A$35,Feuil1!B$2:B$35)</f>
        <v>Objectif Image Lyon</v>
      </c>
      <c r="N213" t="str">
        <f>LOOKUP(K213,Feuil3!E$1:E$213,Feuil3!A$1:A$213)</f>
        <v>Fleury Chevallier </v>
      </c>
    </row>
    <row r="214" spans="2:14" ht="15">
      <c r="B214" t="s">
        <v>615</v>
      </c>
      <c r="C214">
        <v>206</v>
      </c>
      <c r="D214">
        <v>175</v>
      </c>
      <c r="E214" t="s">
        <v>616</v>
      </c>
      <c r="F214">
        <v>212</v>
      </c>
      <c r="G214">
        <v>26</v>
      </c>
      <c r="H214">
        <v>10</v>
      </c>
      <c r="I214">
        <v>9</v>
      </c>
      <c r="J214">
        <v>7</v>
      </c>
      <c r="K214">
        <f t="shared" si="6"/>
        <v>1115089001</v>
      </c>
      <c r="L214" s="80">
        <f t="shared" si="7"/>
        <v>1508</v>
      </c>
      <c r="M214" t="str">
        <f>LOOKUP(L214,Feuil1!A$2:A$35,Feuil1!B$2:B$35)</f>
        <v>Atelier Photo 360</v>
      </c>
      <c r="N214" t="str">
        <f>LOOKUP(K214,Feuil3!E$1:E$213,Feuil3!A$1:A$213)</f>
        <v>Géraldine Lorin </v>
      </c>
    </row>
    <row r="215" spans="2:14" ht="15">
      <c r="B215" t="s">
        <v>617</v>
      </c>
      <c r="C215">
        <v>212</v>
      </c>
      <c r="D215">
        <v>210</v>
      </c>
      <c r="E215" t="s">
        <v>618</v>
      </c>
      <c r="F215">
        <v>212</v>
      </c>
      <c r="G215">
        <v>26</v>
      </c>
      <c r="H215">
        <v>10</v>
      </c>
      <c r="I215">
        <v>8</v>
      </c>
      <c r="J215">
        <v>8</v>
      </c>
      <c r="K215">
        <f t="shared" si="6"/>
        <v>1106200048</v>
      </c>
      <c r="L215" s="80">
        <f t="shared" si="7"/>
        <v>620</v>
      </c>
      <c r="M215" t="str">
        <f>LOOKUP(L215,Feuil1!A$2:A$35,Feuil1!B$2:B$35)</f>
        <v>Objectif Image Lyon</v>
      </c>
      <c r="N215" t="str">
        <f>LOOKUP(K215,Feuil3!E$1:E$213,Feuil3!A$1:A$213)</f>
        <v>Fabrice Joly 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30" sqref="A30"/>
    </sheetView>
  </sheetViews>
  <sheetFormatPr defaultColWidth="11.421875" defaultRowHeight="15"/>
  <cols>
    <col min="1" max="1" width="8.00390625" style="79" bestFit="1" customWidth="1"/>
    <col min="2" max="2" width="46.140625" style="0" bestFit="1" customWidth="1"/>
    <col min="3" max="3" width="27.00390625" style="0" bestFit="1" customWidth="1"/>
    <col min="4" max="4" width="31.8515625" style="0" bestFit="1" customWidth="1"/>
    <col min="5" max="5" width="11.140625" style="0" bestFit="1" customWidth="1"/>
    <col min="6" max="6" width="27.7109375" style="0" bestFit="1" customWidth="1"/>
    <col min="7" max="7" width="11.421875" style="0" bestFit="1" customWidth="1"/>
    <col min="8" max="8" width="36.140625" style="0" bestFit="1" customWidth="1"/>
    <col min="9" max="9" width="44.140625" style="0" bestFit="1" customWidth="1"/>
    <col min="10" max="10" width="14.00390625" style="0" bestFit="1" customWidth="1"/>
    <col min="11" max="11" width="13.421875" style="0" bestFit="1" customWidth="1"/>
  </cols>
  <sheetData>
    <row r="1" spans="1:10" ht="15">
      <c r="A1" s="79" t="s">
        <v>795</v>
      </c>
      <c r="B1" t="s">
        <v>619</v>
      </c>
      <c r="C1" t="s">
        <v>620</v>
      </c>
      <c r="D1" t="s">
        <v>621</v>
      </c>
      <c r="E1" t="s">
        <v>622</v>
      </c>
      <c r="F1" t="s">
        <v>623</v>
      </c>
      <c r="G1" t="s">
        <v>796</v>
      </c>
      <c r="H1" t="s">
        <v>624</v>
      </c>
      <c r="I1" t="s">
        <v>625</v>
      </c>
      <c r="J1" t="s">
        <v>626</v>
      </c>
    </row>
    <row r="2" spans="1:2" ht="15">
      <c r="A2" s="79">
        <v>0</v>
      </c>
      <c r="B2" t="s">
        <v>818</v>
      </c>
    </row>
    <row r="3" spans="1:10" ht="15">
      <c r="A3" s="81">
        <v>69</v>
      </c>
      <c r="B3" t="s">
        <v>797</v>
      </c>
      <c r="C3" t="s">
        <v>627</v>
      </c>
      <c r="E3">
        <v>38200</v>
      </c>
      <c r="F3" t="s">
        <v>628</v>
      </c>
      <c r="G3" t="s">
        <v>629</v>
      </c>
      <c r="H3" t="s">
        <v>630</v>
      </c>
      <c r="I3" t="s">
        <v>631</v>
      </c>
      <c r="J3" t="s">
        <v>7</v>
      </c>
    </row>
    <row r="4" spans="1:10" ht="15">
      <c r="A4" s="81">
        <v>259</v>
      </c>
      <c r="B4" t="s">
        <v>632</v>
      </c>
      <c r="C4" t="s">
        <v>798</v>
      </c>
      <c r="D4" t="s">
        <v>633</v>
      </c>
      <c r="E4">
        <v>38240</v>
      </c>
      <c r="F4" t="s">
        <v>634</v>
      </c>
      <c r="G4" t="s">
        <v>635</v>
      </c>
      <c r="H4" t="s">
        <v>636</v>
      </c>
      <c r="I4" t="s">
        <v>637</v>
      </c>
      <c r="J4" t="s">
        <v>7</v>
      </c>
    </row>
    <row r="5" spans="1:10" ht="15">
      <c r="A5" s="81">
        <v>387</v>
      </c>
      <c r="B5" t="s">
        <v>638</v>
      </c>
      <c r="C5" t="s">
        <v>639</v>
      </c>
      <c r="E5">
        <v>1000</v>
      </c>
      <c r="F5" t="s">
        <v>640</v>
      </c>
      <c r="G5" t="s">
        <v>635</v>
      </c>
      <c r="H5" t="s">
        <v>641</v>
      </c>
      <c r="I5" t="s">
        <v>642</v>
      </c>
      <c r="J5" t="s">
        <v>799</v>
      </c>
    </row>
    <row r="6" spans="1:10" ht="15">
      <c r="A6" s="81">
        <v>486</v>
      </c>
      <c r="B6" t="s">
        <v>643</v>
      </c>
      <c r="C6" t="s">
        <v>644</v>
      </c>
      <c r="D6" t="s">
        <v>645</v>
      </c>
      <c r="E6">
        <v>73100</v>
      </c>
      <c r="F6" t="s">
        <v>646</v>
      </c>
      <c r="G6" t="s">
        <v>647</v>
      </c>
      <c r="H6" t="s">
        <v>648</v>
      </c>
      <c r="I6" t="s">
        <v>649</v>
      </c>
      <c r="J6" t="s">
        <v>800</v>
      </c>
    </row>
    <row r="7" spans="1:10" ht="15">
      <c r="A7" s="81">
        <v>553</v>
      </c>
      <c r="B7" t="s">
        <v>801</v>
      </c>
      <c r="C7" t="s">
        <v>802</v>
      </c>
      <c r="E7">
        <v>73000</v>
      </c>
      <c r="F7" t="s">
        <v>650</v>
      </c>
      <c r="G7" t="s">
        <v>635</v>
      </c>
      <c r="H7" t="s">
        <v>651</v>
      </c>
      <c r="I7" t="s">
        <v>652</v>
      </c>
      <c r="J7" t="s">
        <v>7</v>
      </c>
    </row>
    <row r="8" spans="1:10" ht="15">
      <c r="A8" s="81">
        <v>620</v>
      </c>
      <c r="B8" t="s">
        <v>653</v>
      </c>
      <c r="C8" t="s">
        <v>654</v>
      </c>
      <c r="E8">
        <v>69372</v>
      </c>
      <c r="F8" t="s">
        <v>655</v>
      </c>
      <c r="G8" t="s">
        <v>635</v>
      </c>
      <c r="H8" t="s">
        <v>656</v>
      </c>
      <c r="I8" t="s">
        <v>657</v>
      </c>
      <c r="J8" t="s">
        <v>7</v>
      </c>
    </row>
    <row r="9" spans="1:10" ht="15">
      <c r="A9" s="81">
        <v>883</v>
      </c>
      <c r="B9" t="s">
        <v>658</v>
      </c>
      <c r="C9" t="s">
        <v>803</v>
      </c>
      <c r="E9">
        <v>38300</v>
      </c>
      <c r="F9" t="s">
        <v>659</v>
      </c>
      <c r="G9" t="s">
        <v>635</v>
      </c>
      <c r="H9" t="s">
        <v>660</v>
      </c>
      <c r="I9" t="s">
        <v>661</v>
      </c>
      <c r="J9" t="s">
        <v>7</v>
      </c>
    </row>
    <row r="10" spans="1:10" ht="15">
      <c r="A10" s="81">
        <v>976</v>
      </c>
      <c r="B10" t="s">
        <v>662</v>
      </c>
      <c r="C10" t="s">
        <v>663</v>
      </c>
      <c r="E10">
        <v>38470</v>
      </c>
      <c r="F10" t="s">
        <v>664</v>
      </c>
      <c r="G10" t="s">
        <v>665</v>
      </c>
      <c r="H10" t="s">
        <v>666</v>
      </c>
      <c r="J10" t="s">
        <v>7</v>
      </c>
    </row>
    <row r="11" spans="1:10" ht="15">
      <c r="A11" s="81">
        <v>1055</v>
      </c>
      <c r="B11" t="s">
        <v>667</v>
      </c>
      <c r="C11" t="s">
        <v>668</v>
      </c>
      <c r="E11">
        <v>73160</v>
      </c>
      <c r="F11" t="s">
        <v>669</v>
      </c>
      <c r="G11" t="s">
        <v>670</v>
      </c>
      <c r="H11" t="s">
        <v>671</v>
      </c>
      <c r="I11" t="s">
        <v>672</v>
      </c>
      <c r="J11" t="s">
        <v>7</v>
      </c>
    </row>
    <row r="12" spans="1:10" ht="15">
      <c r="A12" s="81">
        <v>1116</v>
      </c>
      <c r="B12" t="s">
        <v>673</v>
      </c>
      <c r="C12" t="s">
        <v>674</v>
      </c>
      <c r="E12">
        <v>69100</v>
      </c>
      <c r="F12" t="s">
        <v>675</v>
      </c>
      <c r="G12" t="s">
        <v>635</v>
      </c>
      <c r="H12" t="s">
        <v>676</v>
      </c>
      <c r="I12" t="s">
        <v>677</v>
      </c>
      <c r="J12" t="s">
        <v>800</v>
      </c>
    </row>
    <row r="13" spans="1:10" ht="15">
      <c r="A13" s="81">
        <v>1131</v>
      </c>
      <c r="B13" t="s">
        <v>678</v>
      </c>
      <c r="C13" t="s">
        <v>679</v>
      </c>
      <c r="E13">
        <v>38330</v>
      </c>
      <c r="F13" t="s">
        <v>680</v>
      </c>
      <c r="G13" t="s">
        <v>635</v>
      </c>
      <c r="H13" t="s">
        <v>681</v>
      </c>
      <c r="I13" t="s">
        <v>682</v>
      </c>
      <c r="J13" t="s">
        <v>7</v>
      </c>
    </row>
    <row r="14" spans="1:10" ht="15">
      <c r="A14" s="81">
        <v>1320</v>
      </c>
      <c r="B14" t="s">
        <v>683</v>
      </c>
      <c r="C14" t="s">
        <v>684</v>
      </c>
      <c r="E14">
        <v>42400</v>
      </c>
      <c r="F14" t="s">
        <v>685</v>
      </c>
      <c r="G14" t="s">
        <v>635</v>
      </c>
      <c r="H14" t="s">
        <v>686</v>
      </c>
      <c r="J14" t="s">
        <v>800</v>
      </c>
    </row>
    <row r="15" spans="1:10" ht="15">
      <c r="A15" s="81">
        <v>1403</v>
      </c>
      <c r="B15" t="s">
        <v>687</v>
      </c>
      <c r="C15" t="s">
        <v>688</v>
      </c>
      <c r="E15">
        <v>38510</v>
      </c>
      <c r="F15" t="s">
        <v>689</v>
      </c>
      <c r="G15" t="s">
        <v>635</v>
      </c>
      <c r="H15" t="s">
        <v>690</v>
      </c>
      <c r="I15" t="s">
        <v>691</v>
      </c>
      <c r="J15" t="s">
        <v>7</v>
      </c>
    </row>
    <row r="16" spans="1:10" ht="15">
      <c r="A16" s="81">
        <v>1508</v>
      </c>
      <c r="B16" t="s">
        <v>692</v>
      </c>
      <c r="C16" t="s">
        <v>804</v>
      </c>
      <c r="D16" t="s">
        <v>805</v>
      </c>
      <c r="E16">
        <v>38360</v>
      </c>
      <c r="F16" t="s">
        <v>693</v>
      </c>
      <c r="G16" t="s">
        <v>635</v>
      </c>
      <c r="H16" t="s">
        <v>694</v>
      </c>
      <c r="I16" t="s">
        <v>695</v>
      </c>
      <c r="J16" t="s">
        <v>800</v>
      </c>
    </row>
    <row r="17" spans="1:10" ht="15">
      <c r="A17" s="81">
        <v>1698</v>
      </c>
      <c r="B17" t="s">
        <v>806</v>
      </c>
      <c r="C17" t="s">
        <v>696</v>
      </c>
      <c r="E17">
        <v>74500</v>
      </c>
      <c r="F17" t="s">
        <v>697</v>
      </c>
      <c r="G17" t="s">
        <v>635</v>
      </c>
      <c r="H17" t="s">
        <v>698</v>
      </c>
      <c r="J17" t="s">
        <v>7</v>
      </c>
    </row>
    <row r="18" spans="1:10" ht="15">
      <c r="A18" s="81">
        <v>1707</v>
      </c>
      <c r="B18" t="s">
        <v>807</v>
      </c>
      <c r="C18" t="s">
        <v>808</v>
      </c>
      <c r="D18" t="s">
        <v>699</v>
      </c>
      <c r="E18">
        <v>69003</v>
      </c>
      <c r="F18" t="s">
        <v>700</v>
      </c>
      <c r="G18" t="s">
        <v>701</v>
      </c>
      <c r="H18" t="s">
        <v>702</v>
      </c>
      <c r="I18" t="s">
        <v>703</v>
      </c>
      <c r="J18" t="s">
        <v>7</v>
      </c>
    </row>
    <row r="19" spans="1:10" ht="15">
      <c r="A19" s="81">
        <v>1754</v>
      </c>
      <c r="B19" t="s">
        <v>704</v>
      </c>
      <c r="C19" t="s">
        <v>705</v>
      </c>
      <c r="D19" t="s">
        <v>706</v>
      </c>
      <c r="E19">
        <v>38550</v>
      </c>
      <c r="F19" t="s">
        <v>707</v>
      </c>
      <c r="G19" t="s">
        <v>635</v>
      </c>
      <c r="H19" t="s">
        <v>708</v>
      </c>
      <c r="J19" t="s">
        <v>7</v>
      </c>
    </row>
    <row r="20" spans="1:10" ht="15">
      <c r="A20" s="81">
        <v>1757</v>
      </c>
      <c r="B20" t="s">
        <v>709</v>
      </c>
      <c r="E20">
        <v>38080</v>
      </c>
      <c r="F20" t="s">
        <v>710</v>
      </c>
      <c r="G20" t="s">
        <v>635</v>
      </c>
      <c r="H20" t="s">
        <v>711</v>
      </c>
      <c r="I20" t="s">
        <v>712</v>
      </c>
      <c r="J20" t="s">
        <v>799</v>
      </c>
    </row>
    <row r="21" spans="1:10" ht="15">
      <c r="A21" s="81">
        <v>1781</v>
      </c>
      <c r="B21" t="s">
        <v>713</v>
      </c>
      <c r="C21" t="s">
        <v>714</v>
      </c>
      <c r="D21" t="s">
        <v>715</v>
      </c>
      <c r="E21">
        <v>26120</v>
      </c>
      <c r="F21" t="s">
        <v>716</v>
      </c>
      <c r="G21" t="s">
        <v>717</v>
      </c>
      <c r="H21" t="s">
        <v>718</v>
      </c>
      <c r="I21" t="s">
        <v>719</v>
      </c>
      <c r="J21" t="s">
        <v>799</v>
      </c>
    </row>
    <row r="22" spans="1:10" ht="15">
      <c r="A22" s="81">
        <v>1893</v>
      </c>
      <c r="B22" t="s">
        <v>809</v>
      </c>
      <c r="C22" t="s">
        <v>810</v>
      </c>
      <c r="E22">
        <v>1390</v>
      </c>
      <c r="F22" t="s">
        <v>720</v>
      </c>
      <c r="G22" t="s">
        <v>721</v>
      </c>
      <c r="H22" t="s">
        <v>722</v>
      </c>
      <c r="I22" t="s">
        <v>723</v>
      </c>
      <c r="J22" t="s">
        <v>7</v>
      </c>
    </row>
    <row r="23" spans="1:10" ht="15">
      <c r="A23" s="81">
        <v>1944</v>
      </c>
      <c r="B23" t="s">
        <v>724</v>
      </c>
      <c r="C23" t="s">
        <v>725</v>
      </c>
      <c r="E23">
        <v>1480</v>
      </c>
      <c r="F23" t="s">
        <v>726</v>
      </c>
      <c r="G23" t="s">
        <v>727</v>
      </c>
      <c r="H23" t="s">
        <v>728</v>
      </c>
      <c r="I23" t="s">
        <v>729</v>
      </c>
      <c r="J23" t="s">
        <v>800</v>
      </c>
    </row>
    <row r="24" spans="1:10" ht="15">
      <c r="A24" s="81">
        <v>1949</v>
      </c>
      <c r="B24" t="s">
        <v>730</v>
      </c>
      <c r="C24" t="s">
        <v>731</v>
      </c>
      <c r="D24" t="s">
        <v>811</v>
      </c>
      <c r="E24">
        <v>26000</v>
      </c>
      <c r="F24" t="s">
        <v>732</v>
      </c>
      <c r="G24" t="s">
        <v>733</v>
      </c>
      <c r="H24" t="s">
        <v>734</v>
      </c>
      <c r="I24" t="s">
        <v>735</v>
      </c>
      <c r="J24" t="s">
        <v>7</v>
      </c>
    </row>
    <row r="25" spans="1:10" ht="15">
      <c r="A25" s="81">
        <v>2018</v>
      </c>
      <c r="B25" t="s">
        <v>736</v>
      </c>
      <c r="C25" t="s">
        <v>737</v>
      </c>
      <c r="D25" t="s">
        <v>738</v>
      </c>
      <c r="E25">
        <v>69120</v>
      </c>
      <c r="F25" t="s">
        <v>739</v>
      </c>
      <c r="G25" t="s">
        <v>740</v>
      </c>
      <c r="H25" t="s">
        <v>741</v>
      </c>
      <c r="I25" t="s">
        <v>742</v>
      </c>
      <c r="J25" t="s">
        <v>800</v>
      </c>
    </row>
    <row r="26" spans="1:10" ht="15">
      <c r="A26" s="81">
        <v>2075</v>
      </c>
      <c r="B26" t="s">
        <v>812</v>
      </c>
      <c r="C26" t="s">
        <v>743</v>
      </c>
      <c r="E26">
        <v>42300</v>
      </c>
      <c r="F26" t="s">
        <v>744</v>
      </c>
      <c r="G26" t="s">
        <v>745</v>
      </c>
      <c r="H26" t="s">
        <v>746</v>
      </c>
      <c r="J26" t="s">
        <v>800</v>
      </c>
    </row>
    <row r="27" spans="1:10" ht="15">
      <c r="A27" s="81">
        <v>2110</v>
      </c>
      <c r="B27" t="s">
        <v>747</v>
      </c>
      <c r="C27" t="s">
        <v>748</v>
      </c>
      <c r="E27">
        <v>74210</v>
      </c>
      <c r="F27" t="s">
        <v>749</v>
      </c>
      <c r="G27" t="s">
        <v>750</v>
      </c>
      <c r="H27" t="s">
        <v>751</v>
      </c>
      <c r="I27" t="s">
        <v>752</v>
      </c>
      <c r="J27" t="s">
        <v>7</v>
      </c>
    </row>
    <row r="28" spans="1:10" ht="15">
      <c r="A28" s="81">
        <v>2130</v>
      </c>
      <c r="B28" t="s">
        <v>753</v>
      </c>
      <c r="C28" t="s">
        <v>754</v>
      </c>
      <c r="D28" t="s">
        <v>755</v>
      </c>
      <c r="E28">
        <v>69380</v>
      </c>
      <c r="F28" t="s">
        <v>756</v>
      </c>
      <c r="G28" t="s">
        <v>635</v>
      </c>
      <c r="H28" t="s">
        <v>757</v>
      </c>
      <c r="I28" t="s">
        <v>758</v>
      </c>
      <c r="J28" t="s">
        <v>7</v>
      </c>
    </row>
    <row r="29" spans="1:10" ht="15">
      <c r="A29" s="81">
        <v>2184</v>
      </c>
      <c r="B29" t="s">
        <v>186</v>
      </c>
      <c r="C29" t="s">
        <v>759</v>
      </c>
      <c r="E29">
        <v>74370</v>
      </c>
      <c r="F29" t="s">
        <v>760</v>
      </c>
      <c r="G29" t="s">
        <v>761</v>
      </c>
      <c r="H29" t="s">
        <v>762</v>
      </c>
      <c r="I29" t="s">
        <v>763</v>
      </c>
      <c r="J29" t="s">
        <v>7</v>
      </c>
    </row>
    <row r="30" spans="1:10" ht="15">
      <c r="A30" s="81">
        <v>2215</v>
      </c>
      <c r="B30" t="s">
        <v>813</v>
      </c>
      <c r="C30" t="s">
        <v>764</v>
      </c>
      <c r="D30" t="s">
        <v>765</v>
      </c>
      <c r="E30">
        <v>74700</v>
      </c>
      <c r="F30" t="s">
        <v>766</v>
      </c>
      <c r="G30" t="s">
        <v>767</v>
      </c>
      <c r="H30" t="s">
        <v>768</v>
      </c>
      <c r="I30" t="s">
        <v>769</v>
      </c>
      <c r="J30" t="s">
        <v>7</v>
      </c>
    </row>
    <row r="31" spans="1:10" ht="15">
      <c r="A31" s="81">
        <v>2242</v>
      </c>
      <c r="B31" t="s">
        <v>770</v>
      </c>
      <c r="C31" t="s">
        <v>814</v>
      </c>
      <c r="D31" t="s">
        <v>815</v>
      </c>
      <c r="E31">
        <v>69570</v>
      </c>
      <c r="F31" t="s">
        <v>771</v>
      </c>
      <c r="G31" t="s">
        <v>772</v>
      </c>
      <c r="H31" t="s">
        <v>773</v>
      </c>
      <c r="I31" t="s">
        <v>774</v>
      </c>
      <c r="J31" t="s">
        <v>7</v>
      </c>
    </row>
    <row r="32" spans="1:10" ht="15">
      <c r="A32" s="81">
        <v>2248</v>
      </c>
      <c r="B32" t="s">
        <v>816</v>
      </c>
      <c r="C32" t="s">
        <v>696</v>
      </c>
      <c r="D32" t="s">
        <v>775</v>
      </c>
      <c r="E32">
        <v>7000</v>
      </c>
      <c r="F32" t="s">
        <v>776</v>
      </c>
      <c r="G32" t="s">
        <v>777</v>
      </c>
      <c r="H32" t="s">
        <v>778</v>
      </c>
      <c r="I32" t="s">
        <v>779</v>
      </c>
      <c r="J32" t="s">
        <v>7</v>
      </c>
    </row>
    <row r="33" spans="1:10" ht="15">
      <c r="A33" s="81">
        <v>2255</v>
      </c>
      <c r="B33" t="s">
        <v>780</v>
      </c>
      <c r="C33" t="s">
        <v>781</v>
      </c>
      <c r="E33">
        <v>38290</v>
      </c>
      <c r="F33" t="s">
        <v>817</v>
      </c>
      <c r="G33" t="s">
        <v>635</v>
      </c>
      <c r="H33" t="s">
        <v>782</v>
      </c>
      <c r="J33" t="s">
        <v>799</v>
      </c>
    </row>
    <row r="34" spans="1:10" ht="15">
      <c r="A34" s="81">
        <v>2258</v>
      </c>
      <c r="B34" t="s">
        <v>783</v>
      </c>
      <c r="C34" t="s">
        <v>784</v>
      </c>
      <c r="D34" t="s">
        <v>785</v>
      </c>
      <c r="E34">
        <v>69009</v>
      </c>
      <c r="F34" t="s">
        <v>786</v>
      </c>
      <c r="G34" t="s">
        <v>787</v>
      </c>
      <c r="H34" t="s">
        <v>788</v>
      </c>
      <c r="I34" t="s">
        <v>789</v>
      </c>
      <c r="J34" t="s">
        <v>7</v>
      </c>
    </row>
    <row r="35" spans="1:10" ht="15">
      <c r="A35" s="81">
        <v>2290</v>
      </c>
      <c r="B35" t="s">
        <v>790</v>
      </c>
      <c r="C35" t="s">
        <v>791</v>
      </c>
      <c r="E35">
        <v>69280</v>
      </c>
      <c r="F35" t="s">
        <v>792</v>
      </c>
      <c r="G35" t="s">
        <v>635</v>
      </c>
      <c r="H35" t="s">
        <v>793</v>
      </c>
      <c r="I35" t="s">
        <v>794</v>
      </c>
      <c r="J35" t="s">
        <v>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3"/>
  <sheetViews>
    <sheetView zoomScalePageLayoutView="0" workbookViewId="0" topLeftCell="A172">
      <selection activeCell="E1" sqref="E1:E213"/>
    </sheetView>
  </sheetViews>
  <sheetFormatPr defaultColWidth="11.421875" defaultRowHeight="15"/>
  <cols>
    <col min="1" max="1" width="27.7109375" style="0" bestFit="1" customWidth="1"/>
    <col min="2" max="2" width="88.57421875" style="0" bestFit="1" customWidth="1"/>
    <col min="3" max="3" width="13.00390625" style="81" bestFit="1" customWidth="1"/>
    <col min="4" max="4" width="4.00390625" style="0" bestFit="1" customWidth="1"/>
    <col min="5" max="5" width="11.00390625" style="79" bestFit="1" customWidth="1"/>
    <col min="6" max="6" width="3.00390625" style="0" bestFit="1" customWidth="1"/>
    <col min="7" max="7" width="4.00390625" style="0" bestFit="1" customWidth="1"/>
  </cols>
  <sheetData>
    <row r="1" spans="1:5" ht="15">
      <c r="A1" t="s">
        <v>23</v>
      </c>
      <c r="B1" t="s">
        <v>819</v>
      </c>
      <c r="C1" s="81">
        <v>110000019701</v>
      </c>
      <c r="E1" s="79">
        <f>VALUE(LEFT(C1,10))</f>
        <v>1100000197</v>
      </c>
    </row>
    <row r="2" spans="1:5" ht="15">
      <c r="A2" t="s">
        <v>24</v>
      </c>
      <c r="B2" t="s">
        <v>820</v>
      </c>
      <c r="C2" s="81">
        <v>110069027301</v>
      </c>
      <c r="E2" s="79">
        <f aca="true" t="shared" si="0" ref="E2:E65">VALUE(LEFT(C2,10))</f>
        <v>1100690273</v>
      </c>
    </row>
    <row r="3" spans="1:5" ht="15">
      <c r="A3" t="s">
        <v>25</v>
      </c>
      <c r="B3" t="s">
        <v>821</v>
      </c>
      <c r="C3" s="81">
        <v>110069028701</v>
      </c>
      <c r="E3" s="79">
        <f t="shared" si="0"/>
        <v>1100690287</v>
      </c>
    </row>
    <row r="4" spans="1:5" ht="15">
      <c r="A4" t="s">
        <v>822</v>
      </c>
      <c r="B4" t="s">
        <v>823</v>
      </c>
      <c r="C4" s="81">
        <v>110069030401</v>
      </c>
      <c r="E4" s="79">
        <f t="shared" si="0"/>
        <v>1100690304</v>
      </c>
    </row>
    <row r="5" spans="1:5" ht="15">
      <c r="A5" t="s">
        <v>26</v>
      </c>
      <c r="B5" t="s">
        <v>824</v>
      </c>
      <c r="C5" s="81">
        <v>110259004601</v>
      </c>
      <c r="E5" s="79">
        <f t="shared" si="0"/>
        <v>1102590046</v>
      </c>
    </row>
    <row r="6" spans="1:5" ht="15">
      <c r="A6" t="s">
        <v>825</v>
      </c>
      <c r="B6" t="s">
        <v>826</v>
      </c>
      <c r="C6" s="81">
        <v>110259006601</v>
      </c>
      <c r="E6" s="79">
        <f t="shared" si="0"/>
        <v>1102590066</v>
      </c>
    </row>
    <row r="7" spans="1:5" ht="15">
      <c r="A7" t="s">
        <v>28</v>
      </c>
      <c r="B7" t="s">
        <v>827</v>
      </c>
      <c r="C7" s="81">
        <v>110259009401</v>
      </c>
      <c r="E7" s="79">
        <f t="shared" si="0"/>
        <v>1102590094</v>
      </c>
    </row>
    <row r="8" spans="1:5" ht="15">
      <c r="A8" t="s">
        <v>828</v>
      </c>
      <c r="B8" t="s">
        <v>829</v>
      </c>
      <c r="C8" s="81">
        <v>110553016801</v>
      </c>
      <c r="E8" s="79">
        <f t="shared" si="0"/>
        <v>1105530168</v>
      </c>
    </row>
    <row r="9" spans="1:5" ht="15">
      <c r="A9" t="s">
        <v>830</v>
      </c>
      <c r="B9" t="s">
        <v>831</v>
      </c>
      <c r="C9" s="81">
        <v>110553017901</v>
      </c>
      <c r="E9" s="79">
        <f t="shared" si="0"/>
        <v>1105530179</v>
      </c>
    </row>
    <row r="10" spans="1:5" ht="15">
      <c r="A10" t="s">
        <v>832</v>
      </c>
      <c r="B10" t="s">
        <v>833</v>
      </c>
      <c r="C10" s="81">
        <v>110553019701</v>
      </c>
      <c r="E10" s="79">
        <f t="shared" si="0"/>
        <v>1105530197</v>
      </c>
    </row>
    <row r="11" spans="1:5" ht="15">
      <c r="A11" t="s">
        <v>169</v>
      </c>
      <c r="B11" t="s">
        <v>834</v>
      </c>
      <c r="C11" s="81">
        <v>110553019901</v>
      </c>
      <c r="E11" s="79">
        <f t="shared" si="0"/>
        <v>1105530199</v>
      </c>
    </row>
    <row r="12" spans="1:5" ht="15">
      <c r="A12" t="s">
        <v>835</v>
      </c>
      <c r="B12" t="s">
        <v>836</v>
      </c>
      <c r="C12" s="81">
        <v>110553021601</v>
      </c>
      <c r="E12" s="79">
        <f t="shared" si="0"/>
        <v>1105530216</v>
      </c>
    </row>
    <row r="13" spans="1:5" ht="15">
      <c r="A13" t="s">
        <v>837</v>
      </c>
      <c r="B13" t="s">
        <v>838</v>
      </c>
      <c r="C13" s="81">
        <v>110553022001</v>
      </c>
      <c r="E13" s="79">
        <f t="shared" si="0"/>
        <v>1105530220</v>
      </c>
    </row>
    <row r="14" spans="1:5" ht="15">
      <c r="A14" t="s">
        <v>839</v>
      </c>
      <c r="B14" t="s">
        <v>840</v>
      </c>
      <c r="C14" s="81">
        <v>110553022101</v>
      </c>
      <c r="E14" s="79">
        <f t="shared" si="0"/>
        <v>1105530221</v>
      </c>
    </row>
    <row r="15" spans="1:5" ht="15">
      <c r="A15" t="s">
        <v>841</v>
      </c>
      <c r="B15" t="s">
        <v>842</v>
      </c>
      <c r="C15" s="81">
        <v>110553022401</v>
      </c>
      <c r="E15" s="79">
        <f t="shared" si="0"/>
        <v>1105530224</v>
      </c>
    </row>
    <row r="16" spans="1:5" ht="15">
      <c r="A16" t="s">
        <v>843</v>
      </c>
      <c r="B16" t="s">
        <v>844</v>
      </c>
      <c r="C16" s="81">
        <v>110553022601</v>
      </c>
      <c r="E16" s="79">
        <f t="shared" si="0"/>
        <v>1105530226</v>
      </c>
    </row>
    <row r="17" spans="1:5" ht="15">
      <c r="A17" t="s">
        <v>181</v>
      </c>
      <c r="B17" t="s">
        <v>845</v>
      </c>
      <c r="C17" s="81">
        <v>110553022701</v>
      </c>
      <c r="E17" s="79">
        <f t="shared" si="0"/>
        <v>1105530227</v>
      </c>
    </row>
    <row r="18" spans="1:5" ht="15">
      <c r="A18" t="s">
        <v>152</v>
      </c>
      <c r="B18" t="s">
        <v>846</v>
      </c>
      <c r="C18" s="81">
        <v>110553022801</v>
      </c>
      <c r="E18" s="79">
        <f t="shared" si="0"/>
        <v>1105530228</v>
      </c>
    </row>
    <row r="19" spans="1:5" ht="15">
      <c r="A19" t="s">
        <v>847</v>
      </c>
      <c r="B19" t="s">
        <v>848</v>
      </c>
      <c r="C19" s="81">
        <v>110553900101</v>
      </c>
      <c r="E19" s="79">
        <f t="shared" si="0"/>
        <v>1105539001</v>
      </c>
    </row>
    <row r="20" spans="1:5" ht="15">
      <c r="A20" t="s">
        <v>29</v>
      </c>
      <c r="B20" t="s">
        <v>849</v>
      </c>
      <c r="C20" s="81">
        <v>110620000801</v>
      </c>
      <c r="E20" s="79">
        <f t="shared" si="0"/>
        <v>1106200008</v>
      </c>
    </row>
    <row r="21" spans="1:5" ht="15">
      <c r="A21" t="s">
        <v>30</v>
      </c>
      <c r="B21" t="s">
        <v>850</v>
      </c>
      <c r="C21" s="81">
        <v>110620002501</v>
      </c>
      <c r="E21" s="79">
        <f t="shared" si="0"/>
        <v>1106200025</v>
      </c>
    </row>
    <row r="22" spans="1:5" ht="15">
      <c r="A22" t="s">
        <v>31</v>
      </c>
      <c r="B22" t="s">
        <v>851</v>
      </c>
      <c r="C22" s="81">
        <v>110620002601</v>
      </c>
      <c r="E22" s="79">
        <f t="shared" si="0"/>
        <v>1106200026</v>
      </c>
    </row>
    <row r="23" spans="1:5" ht="15">
      <c r="A23" t="s">
        <v>136</v>
      </c>
      <c r="B23" t="s">
        <v>852</v>
      </c>
      <c r="C23" s="81">
        <v>110620002701</v>
      </c>
      <c r="E23" s="79">
        <f t="shared" si="0"/>
        <v>1106200027</v>
      </c>
    </row>
    <row r="24" spans="1:5" ht="15">
      <c r="A24" t="s">
        <v>32</v>
      </c>
      <c r="B24" t="s">
        <v>853</v>
      </c>
      <c r="C24" s="81">
        <v>110620003101</v>
      </c>
      <c r="E24" s="79">
        <f t="shared" si="0"/>
        <v>1106200031</v>
      </c>
    </row>
    <row r="25" spans="1:5" ht="15">
      <c r="A25" t="s">
        <v>33</v>
      </c>
      <c r="B25" t="s">
        <v>854</v>
      </c>
      <c r="C25" s="81">
        <v>110620003801</v>
      </c>
      <c r="E25" s="79">
        <f t="shared" si="0"/>
        <v>1106200038</v>
      </c>
    </row>
    <row r="26" spans="1:5" ht="15">
      <c r="A26" t="s">
        <v>34</v>
      </c>
      <c r="B26" t="s">
        <v>855</v>
      </c>
      <c r="C26" s="81">
        <v>110620004201</v>
      </c>
      <c r="E26" s="79">
        <f t="shared" si="0"/>
        <v>1106200042</v>
      </c>
    </row>
    <row r="27" spans="1:5" ht="15">
      <c r="A27" t="s">
        <v>35</v>
      </c>
      <c r="B27" t="s">
        <v>856</v>
      </c>
      <c r="C27" s="81">
        <v>110620004301</v>
      </c>
      <c r="E27" s="79">
        <f t="shared" si="0"/>
        <v>1106200043</v>
      </c>
    </row>
    <row r="28" spans="1:5" ht="15">
      <c r="A28" t="s">
        <v>36</v>
      </c>
      <c r="B28" t="s">
        <v>245</v>
      </c>
      <c r="C28" s="81">
        <v>110620004701</v>
      </c>
      <c r="E28" s="79">
        <f t="shared" si="0"/>
        <v>1106200047</v>
      </c>
    </row>
    <row r="29" spans="1:5" ht="15">
      <c r="A29" t="s">
        <v>37</v>
      </c>
      <c r="B29" t="s">
        <v>857</v>
      </c>
      <c r="C29" s="81">
        <v>110620004801</v>
      </c>
      <c r="E29" s="79">
        <f t="shared" si="0"/>
        <v>1106200048</v>
      </c>
    </row>
    <row r="30" spans="1:5" ht="15">
      <c r="A30" t="s">
        <v>179</v>
      </c>
      <c r="B30" t="s">
        <v>858</v>
      </c>
      <c r="C30" s="81">
        <v>110620005401</v>
      </c>
      <c r="E30" s="79">
        <f t="shared" si="0"/>
        <v>1106200054</v>
      </c>
    </row>
    <row r="31" spans="1:5" ht="15">
      <c r="A31" t="s">
        <v>859</v>
      </c>
      <c r="B31" t="s">
        <v>860</v>
      </c>
      <c r="C31" s="81">
        <v>110620005701</v>
      </c>
      <c r="E31" s="79">
        <f t="shared" si="0"/>
        <v>1106200057</v>
      </c>
    </row>
    <row r="32" spans="1:5" ht="15">
      <c r="A32" t="s">
        <v>137</v>
      </c>
      <c r="B32" t="s">
        <v>861</v>
      </c>
      <c r="C32" s="81">
        <v>110883007301</v>
      </c>
      <c r="E32" s="79">
        <f t="shared" si="0"/>
        <v>1108830073</v>
      </c>
    </row>
    <row r="33" spans="1:5" ht="15">
      <c r="A33" t="s">
        <v>862</v>
      </c>
      <c r="B33" t="s">
        <v>863</v>
      </c>
      <c r="C33" s="81">
        <v>110883011301</v>
      </c>
      <c r="E33" s="79">
        <f t="shared" si="0"/>
        <v>1108830113</v>
      </c>
    </row>
    <row r="34" spans="1:5" ht="15">
      <c r="A34" t="s">
        <v>864</v>
      </c>
      <c r="B34" t="s">
        <v>865</v>
      </c>
      <c r="C34" s="81">
        <v>110883011901</v>
      </c>
      <c r="E34" s="79">
        <f t="shared" si="0"/>
        <v>1108830119</v>
      </c>
    </row>
    <row r="35" spans="1:5" ht="15">
      <c r="A35" t="s">
        <v>866</v>
      </c>
      <c r="B35" t="s">
        <v>867</v>
      </c>
      <c r="C35" s="81">
        <v>110883012201</v>
      </c>
      <c r="E35" s="79">
        <f t="shared" si="0"/>
        <v>1108830122</v>
      </c>
    </row>
    <row r="36" spans="1:5" ht="15">
      <c r="A36" t="s">
        <v>38</v>
      </c>
      <c r="B36" t="s">
        <v>868</v>
      </c>
      <c r="C36" s="81">
        <v>110883012601</v>
      </c>
      <c r="E36" s="79">
        <f t="shared" si="0"/>
        <v>1108830126</v>
      </c>
    </row>
    <row r="37" spans="1:5" ht="15">
      <c r="A37" t="s">
        <v>39</v>
      </c>
      <c r="B37" t="s">
        <v>869</v>
      </c>
      <c r="C37" s="81">
        <v>110883013101</v>
      </c>
      <c r="E37" s="79">
        <f t="shared" si="0"/>
        <v>1108830131</v>
      </c>
    </row>
    <row r="38" spans="1:5" ht="15">
      <c r="A38" t="s">
        <v>40</v>
      </c>
      <c r="B38" t="s">
        <v>870</v>
      </c>
      <c r="C38" s="81">
        <v>110883014401</v>
      </c>
      <c r="E38" s="79">
        <f t="shared" si="0"/>
        <v>1108830144</v>
      </c>
    </row>
    <row r="39" spans="1:5" ht="15">
      <c r="A39" t="s">
        <v>41</v>
      </c>
      <c r="B39" t="s">
        <v>871</v>
      </c>
      <c r="C39" s="81">
        <v>110883015401</v>
      </c>
      <c r="E39" s="79">
        <f t="shared" si="0"/>
        <v>1108830154</v>
      </c>
    </row>
    <row r="40" spans="1:5" ht="15">
      <c r="A40" t="s">
        <v>138</v>
      </c>
      <c r="B40" t="s">
        <v>872</v>
      </c>
      <c r="C40" s="81">
        <v>110883016801</v>
      </c>
      <c r="E40" s="79">
        <f t="shared" si="0"/>
        <v>1108830168</v>
      </c>
    </row>
    <row r="41" spans="1:5" ht="15">
      <c r="A41" t="s">
        <v>132</v>
      </c>
      <c r="B41" t="s">
        <v>873</v>
      </c>
      <c r="C41" s="81">
        <v>110883016901</v>
      </c>
      <c r="E41" s="79">
        <f t="shared" si="0"/>
        <v>1108830169</v>
      </c>
    </row>
    <row r="42" spans="1:5" ht="15">
      <c r="A42" t="s">
        <v>134</v>
      </c>
      <c r="B42" t="s">
        <v>178</v>
      </c>
      <c r="C42" s="81">
        <v>110883017301</v>
      </c>
      <c r="E42" s="79">
        <f t="shared" si="0"/>
        <v>1108830173</v>
      </c>
    </row>
    <row r="43" spans="1:5" ht="15">
      <c r="A43" t="s">
        <v>133</v>
      </c>
      <c r="B43" t="s">
        <v>874</v>
      </c>
      <c r="C43" s="81">
        <v>110883017401</v>
      </c>
      <c r="E43" s="79">
        <f t="shared" si="0"/>
        <v>1108830174</v>
      </c>
    </row>
    <row r="44" spans="1:5" ht="15">
      <c r="A44" t="s">
        <v>163</v>
      </c>
      <c r="B44" t="s">
        <v>875</v>
      </c>
      <c r="C44" s="81">
        <v>110883017501</v>
      </c>
      <c r="E44" s="79">
        <f t="shared" si="0"/>
        <v>1108830175</v>
      </c>
    </row>
    <row r="45" spans="1:5" ht="15">
      <c r="A45" t="s">
        <v>43</v>
      </c>
      <c r="B45" t="s">
        <v>166</v>
      </c>
      <c r="C45" s="81">
        <v>110976000201</v>
      </c>
      <c r="E45" s="79">
        <f t="shared" si="0"/>
        <v>1109760002</v>
      </c>
    </row>
    <row r="46" spans="1:5" ht="15">
      <c r="A46" t="s">
        <v>44</v>
      </c>
      <c r="B46" t="s">
        <v>876</v>
      </c>
      <c r="C46" s="81">
        <v>110976000301</v>
      </c>
      <c r="E46" s="79">
        <f t="shared" si="0"/>
        <v>1109760003</v>
      </c>
    </row>
    <row r="47" spans="1:5" ht="15">
      <c r="A47" t="s">
        <v>45</v>
      </c>
      <c r="B47" t="s">
        <v>877</v>
      </c>
      <c r="C47" s="81">
        <v>110976000601</v>
      </c>
      <c r="E47" s="79">
        <f t="shared" si="0"/>
        <v>1109760006</v>
      </c>
    </row>
    <row r="48" spans="1:5" ht="15">
      <c r="A48" t="s">
        <v>151</v>
      </c>
      <c r="B48" t="s">
        <v>878</v>
      </c>
      <c r="C48" s="81">
        <v>110976000701</v>
      </c>
      <c r="E48" s="79">
        <f t="shared" si="0"/>
        <v>1109760007</v>
      </c>
    </row>
    <row r="49" spans="1:5" ht="15">
      <c r="A49" t="s">
        <v>879</v>
      </c>
      <c r="B49" t="s">
        <v>880</v>
      </c>
      <c r="C49" s="81">
        <v>110976001501</v>
      </c>
      <c r="E49" s="79">
        <f t="shared" si="0"/>
        <v>1109760015</v>
      </c>
    </row>
    <row r="50" spans="1:5" ht="15">
      <c r="A50" t="s">
        <v>881</v>
      </c>
      <c r="B50" t="s">
        <v>882</v>
      </c>
      <c r="C50" s="81">
        <v>110976001801</v>
      </c>
      <c r="E50" s="79">
        <f t="shared" si="0"/>
        <v>1109760018</v>
      </c>
    </row>
    <row r="51" spans="1:5" ht="15">
      <c r="A51" t="s">
        <v>883</v>
      </c>
      <c r="B51" t="s">
        <v>884</v>
      </c>
      <c r="C51" s="81">
        <v>110976001901</v>
      </c>
      <c r="E51" s="79">
        <f t="shared" si="0"/>
        <v>1109760019</v>
      </c>
    </row>
    <row r="52" spans="1:5" ht="15">
      <c r="A52" t="s">
        <v>46</v>
      </c>
      <c r="B52" t="s">
        <v>160</v>
      </c>
      <c r="C52" s="81">
        <v>111055001601</v>
      </c>
      <c r="E52" s="79">
        <f t="shared" si="0"/>
        <v>1110550016</v>
      </c>
    </row>
    <row r="53" spans="1:5" ht="15">
      <c r="A53" t="s">
        <v>885</v>
      </c>
      <c r="B53" t="s">
        <v>886</v>
      </c>
      <c r="C53" s="81">
        <v>111055004201</v>
      </c>
      <c r="E53" s="79">
        <f t="shared" si="0"/>
        <v>1110550042</v>
      </c>
    </row>
    <row r="54" spans="1:5" ht="15">
      <c r="A54" t="s">
        <v>887</v>
      </c>
      <c r="B54" t="s">
        <v>888</v>
      </c>
      <c r="C54" s="81">
        <v>111055008701</v>
      </c>
      <c r="E54" s="79">
        <f t="shared" si="0"/>
        <v>1110550087</v>
      </c>
    </row>
    <row r="55" spans="1:5" ht="15">
      <c r="A55" t="s">
        <v>889</v>
      </c>
      <c r="B55" t="s">
        <v>890</v>
      </c>
      <c r="C55" s="81">
        <v>111055009101</v>
      </c>
      <c r="E55" s="79">
        <f t="shared" si="0"/>
        <v>1110550091</v>
      </c>
    </row>
    <row r="56" spans="1:5" ht="15">
      <c r="A56" t="s">
        <v>47</v>
      </c>
      <c r="B56" t="s">
        <v>891</v>
      </c>
      <c r="C56" s="81">
        <v>111055011101</v>
      </c>
      <c r="E56" s="79">
        <f t="shared" si="0"/>
        <v>1110550111</v>
      </c>
    </row>
    <row r="57" spans="1:5" ht="15">
      <c r="A57" t="s">
        <v>892</v>
      </c>
      <c r="B57" t="s">
        <v>893</v>
      </c>
      <c r="C57" s="81">
        <v>111055015101</v>
      </c>
      <c r="E57" s="79">
        <f t="shared" si="0"/>
        <v>1110550151</v>
      </c>
    </row>
    <row r="58" spans="1:5" ht="15">
      <c r="A58" t="s">
        <v>174</v>
      </c>
      <c r="B58" t="s">
        <v>175</v>
      </c>
      <c r="C58" s="81">
        <v>111055018801</v>
      </c>
      <c r="E58" s="79">
        <f t="shared" si="0"/>
        <v>1110550188</v>
      </c>
    </row>
    <row r="59" spans="1:5" ht="15">
      <c r="A59" t="s">
        <v>48</v>
      </c>
      <c r="B59" t="s">
        <v>507</v>
      </c>
      <c r="C59" s="81">
        <v>111055020801</v>
      </c>
      <c r="E59" s="79">
        <f t="shared" si="0"/>
        <v>1110550208</v>
      </c>
    </row>
    <row r="60" spans="1:5" ht="15">
      <c r="A60" t="s">
        <v>147</v>
      </c>
      <c r="B60" t="s">
        <v>894</v>
      </c>
      <c r="C60" s="81">
        <v>111055022701</v>
      </c>
      <c r="E60" s="79">
        <f t="shared" si="0"/>
        <v>1110550227</v>
      </c>
    </row>
    <row r="61" spans="1:5" ht="15">
      <c r="A61" t="s">
        <v>49</v>
      </c>
      <c r="B61" t="s">
        <v>895</v>
      </c>
      <c r="C61" s="81">
        <v>111055023701</v>
      </c>
      <c r="E61" s="79">
        <f t="shared" si="0"/>
        <v>1110550237</v>
      </c>
    </row>
    <row r="62" spans="1:5" ht="15">
      <c r="A62" t="s">
        <v>50</v>
      </c>
      <c r="B62" t="s">
        <v>896</v>
      </c>
      <c r="C62" s="81">
        <v>111131003001</v>
      </c>
      <c r="E62" s="79">
        <f t="shared" si="0"/>
        <v>1111310030</v>
      </c>
    </row>
    <row r="63" spans="1:5" ht="15">
      <c r="A63" t="s">
        <v>51</v>
      </c>
      <c r="B63" t="s">
        <v>897</v>
      </c>
      <c r="C63" s="81">
        <v>111131005701</v>
      </c>
      <c r="E63" s="79">
        <f t="shared" si="0"/>
        <v>1111310057</v>
      </c>
    </row>
    <row r="64" spans="1:5" ht="15">
      <c r="A64" t="s">
        <v>52</v>
      </c>
      <c r="B64" t="s">
        <v>898</v>
      </c>
      <c r="C64" s="81">
        <v>111131006201</v>
      </c>
      <c r="E64" s="79">
        <f t="shared" si="0"/>
        <v>1111310062</v>
      </c>
    </row>
    <row r="65" spans="1:5" ht="15">
      <c r="A65" t="s">
        <v>27</v>
      </c>
      <c r="B65" t="s">
        <v>899</v>
      </c>
      <c r="C65" s="81">
        <v>111131007101</v>
      </c>
      <c r="E65" s="79">
        <f t="shared" si="0"/>
        <v>1111310071</v>
      </c>
    </row>
    <row r="66" spans="1:5" ht="15">
      <c r="A66" t="s">
        <v>53</v>
      </c>
      <c r="B66" t="s">
        <v>900</v>
      </c>
      <c r="C66" s="81">
        <v>111131007801</v>
      </c>
      <c r="E66" s="79">
        <f aca="true" t="shared" si="1" ref="E66:E129">VALUE(LEFT(C66,10))</f>
        <v>1111310078</v>
      </c>
    </row>
    <row r="67" spans="1:5" ht="15">
      <c r="A67" t="s">
        <v>140</v>
      </c>
      <c r="B67" t="s">
        <v>901</v>
      </c>
      <c r="C67" s="81">
        <v>111131008301</v>
      </c>
      <c r="E67" s="79">
        <f t="shared" si="1"/>
        <v>1111310083</v>
      </c>
    </row>
    <row r="68" spans="1:5" ht="15">
      <c r="A68" t="s">
        <v>54</v>
      </c>
      <c r="B68" t="s">
        <v>902</v>
      </c>
      <c r="C68" s="81">
        <v>111131008401</v>
      </c>
      <c r="E68" s="79">
        <f t="shared" si="1"/>
        <v>1111310084</v>
      </c>
    </row>
    <row r="69" spans="1:5" ht="15">
      <c r="A69" t="s">
        <v>144</v>
      </c>
      <c r="B69" t="s">
        <v>903</v>
      </c>
      <c r="C69" s="81">
        <v>111131010201</v>
      </c>
      <c r="E69" s="79">
        <f t="shared" si="1"/>
        <v>1111310102</v>
      </c>
    </row>
    <row r="70" spans="1:5" ht="15">
      <c r="A70" t="s">
        <v>55</v>
      </c>
      <c r="B70" t="s">
        <v>904</v>
      </c>
      <c r="C70" s="81">
        <v>111131011001</v>
      </c>
      <c r="E70" s="79">
        <f t="shared" si="1"/>
        <v>1111310110</v>
      </c>
    </row>
    <row r="71" spans="1:5" ht="15">
      <c r="A71" t="s">
        <v>56</v>
      </c>
      <c r="B71" t="s">
        <v>905</v>
      </c>
      <c r="C71" s="81">
        <v>111131011401</v>
      </c>
      <c r="E71" s="79">
        <f t="shared" si="1"/>
        <v>1111310114</v>
      </c>
    </row>
    <row r="72" spans="1:5" ht="15">
      <c r="A72" t="s">
        <v>57</v>
      </c>
      <c r="B72" t="s">
        <v>906</v>
      </c>
      <c r="C72" s="81">
        <v>111131011901</v>
      </c>
      <c r="E72" s="79">
        <f t="shared" si="1"/>
        <v>1111310119</v>
      </c>
    </row>
    <row r="73" spans="1:5" ht="15">
      <c r="A73" t="s">
        <v>58</v>
      </c>
      <c r="B73" t="s">
        <v>907</v>
      </c>
      <c r="C73" s="81">
        <v>111131012501</v>
      </c>
      <c r="E73" s="79">
        <f t="shared" si="1"/>
        <v>1111310125</v>
      </c>
    </row>
    <row r="74" spans="1:5" ht="15">
      <c r="A74" t="s">
        <v>59</v>
      </c>
      <c r="B74" t="s">
        <v>908</v>
      </c>
      <c r="C74" s="81">
        <v>111131012601</v>
      </c>
      <c r="E74" s="79">
        <f t="shared" si="1"/>
        <v>1111310126</v>
      </c>
    </row>
    <row r="75" spans="1:5" ht="15">
      <c r="A75" t="s">
        <v>168</v>
      </c>
      <c r="B75" t="s">
        <v>909</v>
      </c>
      <c r="C75" s="81">
        <v>111131012801</v>
      </c>
      <c r="E75" s="79">
        <f t="shared" si="1"/>
        <v>1111310128</v>
      </c>
    </row>
    <row r="76" spans="1:5" ht="15">
      <c r="A76" t="s">
        <v>910</v>
      </c>
      <c r="B76" t="s">
        <v>911</v>
      </c>
      <c r="C76" s="81">
        <v>111131013501</v>
      </c>
      <c r="E76" s="79">
        <f t="shared" si="1"/>
        <v>1111310135</v>
      </c>
    </row>
    <row r="77" spans="1:5" ht="15">
      <c r="A77" t="s">
        <v>912</v>
      </c>
      <c r="B77" t="s">
        <v>913</v>
      </c>
      <c r="C77" s="81">
        <v>111131014101</v>
      </c>
      <c r="E77" s="79">
        <f t="shared" si="1"/>
        <v>1111310141</v>
      </c>
    </row>
    <row r="78" spans="1:5" ht="15">
      <c r="A78" t="s">
        <v>914</v>
      </c>
      <c r="B78" t="s">
        <v>915</v>
      </c>
      <c r="C78" s="81">
        <v>111131014701</v>
      </c>
      <c r="E78" s="79">
        <f t="shared" si="1"/>
        <v>1111310147</v>
      </c>
    </row>
    <row r="79" spans="1:5" ht="15">
      <c r="A79" t="s">
        <v>916</v>
      </c>
      <c r="B79" t="s">
        <v>917</v>
      </c>
      <c r="C79" s="81">
        <v>111131014801</v>
      </c>
      <c r="E79" s="79">
        <f t="shared" si="1"/>
        <v>1111310148</v>
      </c>
    </row>
    <row r="80" spans="1:5" ht="15">
      <c r="A80" t="s">
        <v>918</v>
      </c>
      <c r="B80" t="s">
        <v>919</v>
      </c>
      <c r="C80" s="81">
        <v>111131014901</v>
      </c>
      <c r="E80" s="79">
        <f t="shared" si="1"/>
        <v>1111310149</v>
      </c>
    </row>
    <row r="81" spans="1:5" ht="15">
      <c r="A81" t="s">
        <v>920</v>
      </c>
      <c r="B81" t="s">
        <v>921</v>
      </c>
      <c r="C81" s="81">
        <v>111131015101</v>
      </c>
      <c r="E81" s="79">
        <f t="shared" si="1"/>
        <v>1111310151</v>
      </c>
    </row>
    <row r="82" spans="1:5" ht="15">
      <c r="A82" t="s">
        <v>922</v>
      </c>
      <c r="B82" t="s">
        <v>923</v>
      </c>
      <c r="C82" s="81">
        <v>111131015901</v>
      </c>
      <c r="E82" s="79">
        <f t="shared" si="1"/>
        <v>1111310159</v>
      </c>
    </row>
    <row r="83" spans="1:5" ht="15">
      <c r="A83" t="s">
        <v>60</v>
      </c>
      <c r="B83" t="s">
        <v>924</v>
      </c>
      <c r="C83" s="81">
        <v>111403000101</v>
      </c>
      <c r="E83" s="79">
        <f t="shared" si="1"/>
        <v>1114030001</v>
      </c>
    </row>
    <row r="84" spans="1:5" ht="15">
      <c r="A84" t="s">
        <v>61</v>
      </c>
      <c r="B84" t="s">
        <v>925</v>
      </c>
      <c r="C84" s="81">
        <v>111403000401</v>
      </c>
      <c r="E84" s="79">
        <f t="shared" si="1"/>
        <v>1114030004</v>
      </c>
    </row>
    <row r="85" spans="1:5" ht="15">
      <c r="A85" t="s">
        <v>62</v>
      </c>
      <c r="B85" t="s">
        <v>926</v>
      </c>
      <c r="C85" s="81">
        <v>111403005501</v>
      </c>
      <c r="E85" s="79">
        <f t="shared" si="1"/>
        <v>1114030055</v>
      </c>
    </row>
    <row r="86" spans="1:5" ht="15">
      <c r="A86" t="s">
        <v>63</v>
      </c>
      <c r="B86" t="s">
        <v>927</v>
      </c>
      <c r="C86" s="81">
        <v>111403015101</v>
      </c>
      <c r="E86" s="79">
        <f t="shared" si="1"/>
        <v>1114030151</v>
      </c>
    </row>
    <row r="87" spans="1:5" ht="15">
      <c r="A87" t="s">
        <v>64</v>
      </c>
      <c r="B87" t="s">
        <v>928</v>
      </c>
      <c r="C87" s="81">
        <v>111403015301</v>
      </c>
      <c r="E87" s="79">
        <f t="shared" si="1"/>
        <v>1114030153</v>
      </c>
    </row>
    <row r="88" spans="1:5" ht="15">
      <c r="A88" t="s">
        <v>65</v>
      </c>
      <c r="B88" t="s">
        <v>929</v>
      </c>
      <c r="C88" s="81">
        <v>111403015601</v>
      </c>
      <c r="E88" s="79">
        <f t="shared" si="1"/>
        <v>1114030156</v>
      </c>
    </row>
    <row r="89" spans="1:5" ht="15">
      <c r="A89" t="s">
        <v>66</v>
      </c>
      <c r="B89" t="s">
        <v>930</v>
      </c>
      <c r="C89" s="81">
        <v>111403016201</v>
      </c>
      <c r="E89" s="79">
        <f t="shared" si="1"/>
        <v>1114030162</v>
      </c>
    </row>
    <row r="90" spans="1:5" ht="15">
      <c r="A90" t="s">
        <v>67</v>
      </c>
      <c r="B90" t="s">
        <v>931</v>
      </c>
      <c r="C90" s="81">
        <v>111403016401</v>
      </c>
      <c r="E90" s="79">
        <f t="shared" si="1"/>
        <v>1114030164</v>
      </c>
    </row>
    <row r="91" spans="1:5" ht="15">
      <c r="A91" t="s">
        <v>68</v>
      </c>
      <c r="B91" t="s">
        <v>932</v>
      </c>
      <c r="C91" s="81">
        <v>111403016601</v>
      </c>
      <c r="E91" s="79">
        <f t="shared" si="1"/>
        <v>1114030166</v>
      </c>
    </row>
    <row r="92" spans="1:5" ht="15">
      <c r="A92" t="s">
        <v>933</v>
      </c>
      <c r="B92" t="s">
        <v>934</v>
      </c>
      <c r="C92" s="81">
        <v>111403017401</v>
      </c>
      <c r="E92" s="79">
        <f t="shared" si="1"/>
        <v>1114030174</v>
      </c>
    </row>
    <row r="93" spans="1:5" ht="15">
      <c r="A93" t="s">
        <v>165</v>
      </c>
      <c r="B93" t="s">
        <v>141</v>
      </c>
      <c r="C93" s="81">
        <v>111403017701</v>
      </c>
      <c r="E93" s="79">
        <f t="shared" si="1"/>
        <v>1114030177</v>
      </c>
    </row>
    <row r="94" spans="1:5" ht="15">
      <c r="A94" t="s">
        <v>69</v>
      </c>
      <c r="B94" t="s">
        <v>935</v>
      </c>
      <c r="C94" s="81">
        <v>111403017901</v>
      </c>
      <c r="E94" s="79">
        <f t="shared" si="1"/>
        <v>1114030179</v>
      </c>
    </row>
    <row r="95" spans="1:5" ht="15">
      <c r="A95" t="s">
        <v>154</v>
      </c>
      <c r="B95" t="s">
        <v>936</v>
      </c>
      <c r="C95" s="81">
        <v>111403018201</v>
      </c>
      <c r="E95" s="79">
        <f t="shared" si="1"/>
        <v>1114030182</v>
      </c>
    </row>
    <row r="96" spans="1:5" ht="15">
      <c r="A96" t="s">
        <v>149</v>
      </c>
      <c r="B96" t="s">
        <v>937</v>
      </c>
      <c r="C96" s="81">
        <v>111403018301</v>
      </c>
      <c r="E96" s="79">
        <f t="shared" si="1"/>
        <v>1114030183</v>
      </c>
    </row>
    <row r="97" spans="1:5" ht="15">
      <c r="A97" t="s">
        <v>938</v>
      </c>
      <c r="B97" t="s">
        <v>897</v>
      </c>
      <c r="C97" s="81">
        <v>111403018401</v>
      </c>
      <c r="E97" s="79">
        <f t="shared" si="1"/>
        <v>1114030184</v>
      </c>
    </row>
    <row r="98" spans="1:5" ht="15">
      <c r="A98" t="s">
        <v>146</v>
      </c>
      <c r="B98" t="s">
        <v>939</v>
      </c>
      <c r="C98" s="81">
        <v>111403019001</v>
      </c>
      <c r="E98" s="79">
        <f t="shared" si="1"/>
        <v>1114030190</v>
      </c>
    </row>
    <row r="99" spans="1:5" ht="15">
      <c r="A99" t="s">
        <v>183</v>
      </c>
      <c r="B99" t="s">
        <v>940</v>
      </c>
      <c r="C99" s="81">
        <v>111403019101</v>
      </c>
      <c r="E99" s="79">
        <f t="shared" si="1"/>
        <v>1114030191</v>
      </c>
    </row>
    <row r="100" spans="1:5" ht="15">
      <c r="A100" t="s">
        <v>941</v>
      </c>
      <c r="B100" t="s">
        <v>942</v>
      </c>
      <c r="C100" s="81">
        <v>111403019501</v>
      </c>
      <c r="E100" s="79">
        <f t="shared" si="1"/>
        <v>1114030195</v>
      </c>
    </row>
    <row r="101" spans="1:5" ht="15">
      <c r="A101" t="s">
        <v>943</v>
      </c>
      <c r="B101" t="s">
        <v>944</v>
      </c>
      <c r="C101" s="81">
        <v>111508900101</v>
      </c>
      <c r="E101" s="79">
        <f t="shared" si="1"/>
        <v>1115089001</v>
      </c>
    </row>
    <row r="102" spans="1:5" ht="15">
      <c r="A102" t="s">
        <v>945</v>
      </c>
      <c r="B102" t="s">
        <v>946</v>
      </c>
      <c r="C102" s="81">
        <v>111508900201</v>
      </c>
      <c r="E102" s="79">
        <f t="shared" si="1"/>
        <v>1115089002</v>
      </c>
    </row>
    <row r="103" spans="1:5" ht="15">
      <c r="A103" t="s">
        <v>947</v>
      </c>
      <c r="B103" t="s">
        <v>948</v>
      </c>
      <c r="C103" s="81">
        <v>111698000801</v>
      </c>
      <c r="E103" s="79">
        <f t="shared" si="1"/>
        <v>1116980008</v>
      </c>
    </row>
    <row r="104" spans="1:5" ht="15">
      <c r="A104" t="s">
        <v>70</v>
      </c>
      <c r="B104" t="s">
        <v>949</v>
      </c>
      <c r="C104" s="81">
        <v>111698002101</v>
      </c>
      <c r="E104" s="79">
        <f t="shared" si="1"/>
        <v>1116980021</v>
      </c>
    </row>
    <row r="105" spans="1:5" ht="15">
      <c r="A105" t="s">
        <v>71</v>
      </c>
      <c r="B105" t="s">
        <v>950</v>
      </c>
      <c r="C105" s="81">
        <v>111698002501</v>
      </c>
      <c r="E105" s="79">
        <f t="shared" si="1"/>
        <v>1116980025</v>
      </c>
    </row>
    <row r="106" spans="1:5" ht="15">
      <c r="A106" t="s">
        <v>72</v>
      </c>
      <c r="B106" t="s">
        <v>951</v>
      </c>
      <c r="C106" s="81">
        <v>111698003101</v>
      </c>
      <c r="E106" s="79">
        <f t="shared" si="1"/>
        <v>1116980031</v>
      </c>
    </row>
    <row r="107" spans="1:5" ht="15">
      <c r="A107" t="s">
        <v>73</v>
      </c>
      <c r="B107" t="s">
        <v>952</v>
      </c>
      <c r="C107" s="81">
        <v>111698003301</v>
      </c>
      <c r="E107" s="79">
        <f t="shared" si="1"/>
        <v>1116980033</v>
      </c>
    </row>
    <row r="108" spans="1:5" ht="15">
      <c r="A108" t="s">
        <v>74</v>
      </c>
      <c r="B108" t="s">
        <v>878</v>
      </c>
      <c r="C108" s="81">
        <v>111698003401</v>
      </c>
      <c r="E108" s="79">
        <f t="shared" si="1"/>
        <v>1116980034</v>
      </c>
    </row>
    <row r="109" spans="1:5" ht="15">
      <c r="A109" t="s">
        <v>75</v>
      </c>
      <c r="B109" t="s">
        <v>953</v>
      </c>
      <c r="C109" s="81">
        <v>111698003501</v>
      </c>
      <c r="E109" s="79">
        <f t="shared" si="1"/>
        <v>1116980035</v>
      </c>
    </row>
    <row r="110" spans="1:5" ht="15">
      <c r="A110" t="s">
        <v>130</v>
      </c>
      <c r="B110" t="s">
        <v>954</v>
      </c>
      <c r="C110" s="81">
        <v>111698003801</v>
      </c>
      <c r="E110" s="79">
        <f t="shared" si="1"/>
        <v>1116980038</v>
      </c>
    </row>
    <row r="111" spans="1:5" ht="15">
      <c r="A111" t="s">
        <v>76</v>
      </c>
      <c r="B111" t="s">
        <v>901</v>
      </c>
      <c r="C111" s="81">
        <v>111707001101</v>
      </c>
      <c r="E111" s="79">
        <f t="shared" si="1"/>
        <v>1117070011</v>
      </c>
    </row>
    <row r="112" spans="1:5" ht="15">
      <c r="A112" t="s">
        <v>77</v>
      </c>
      <c r="B112" t="s">
        <v>955</v>
      </c>
      <c r="C112" s="81">
        <v>111707001601</v>
      </c>
      <c r="E112" s="79">
        <f t="shared" si="1"/>
        <v>1117070016</v>
      </c>
    </row>
    <row r="113" spans="1:5" ht="15">
      <c r="A113" t="s">
        <v>78</v>
      </c>
      <c r="B113" t="s">
        <v>956</v>
      </c>
      <c r="C113" s="81">
        <v>111707001801</v>
      </c>
      <c r="E113" s="79">
        <f t="shared" si="1"/>
        <v>1117070018</v>
      </c>
    </row>
    <row r="114" spans="1:5" ht="15">
      <c r="A114" t="s">
        <v>79</v>
      </c>
      <c r="B114" t="s">
        <v>957</v>
      </c>
      <c r="C114" s="81">
        <v>111707002101</v>
      </c>
      <c r="E114" s="79">
        <f t="shared" si="1"/>
        <v>1117070021</v>
      </c>
    </row>
    <row r="115" spans="1:5" ht="15">
      <c r="A115" t="s">
        <v>80</v>
      </c>
      <c r="B115" t="s">
        <v>958</v>
      </c>
      <c r="C115" s="81">
        <v>111707002201</v>
      </c>
      <c r="E115" s="79">
        <f t="shared" si="1"/>
        <v>1117070022</v>
      </c>
    </row>
    <row r="116" spans="1:5" ht="15">
      <c r="A116" t="s">
        <v>81</v>
      </c>
      <c r="B116" t="s">
        <v>959</v>
      </c>
      <c r="C116" s="81">
        <v>111707002301</v>
      </c>
      <c r="E116" s="79">
        <f t="shared" si="1"/>
        <v>1117070023</v>
      </c>
    </row>
    <row r="117" spans="1:5" ht="15">
      <c r="A117" t="s">
        <v>82</v>
      </c>
      <c r="B117" t="s">
        <v>960</v>
      </c>
      <c r="C117" s="81">
        <v>111707002401</v>
      </c>
      <c r="E117" s="79">
        <f t="shared" si="1"/>
        <v>1117070024</v>
      </c>
    </row>
    <row r="118" spans="1:5" ht="15">
      <c r="A118" t="s">
        <v>961</v>
      </c>
      <c r="B118" t="s">
        <v>962</v>
      </c>
      <c r="C118" s="81">
        <v>111707002501</v>
      </c>
      <c r="E118" s="79">
        <f t="shared" si="1"/>
        <v>1117070025</v>
      </c>
    </row>
    <row r="119" spans="1:5" ht="15">
      <c r="A119" t="s">
        <v>963</v>
      </c>
      <c r="B119" t="s">
        <v>964</v>
      </c>
      <c r="C119" s="81">
        <v>111707900101</v>
      </c>
      <c r="E119" s="79">
        <f t="shared" si="1"/>
        <v>1117079001</v>
      </c>
    </row>
    <row r="120" spans="1:5" ht="15">
      <c r="A120" t="s">
        <v>83</v>
      </c>
      <c r="B120" t="s">
        <v>965</v>
      </c>
      <c r="C120" s="81">
        <v>111754000301</v>
      </c>
      <c r="E120" s="79">
        <f t="shared" si="1"/>
        <v>1117540003</v>
      </c>
    </row>
    <row r="121" spans="1:5" ht="15">
      <c r="A121" t="s">
        <v>84</v>
      </c>
      <c r="B121" t="s">
        <v>966</v>
      </c>
      <c r="C121" s="81">
        <v>111754001501</v>
      </c>
      <c r="E121" s="79">
        <f t="shared" si="1"/>
        <v>1117540015</v>
      </c>
    </row>
    <row r="122" spans="1:5" ht="15">
      <c r="A122" t="s">
        <v>85</v>
      </c>
      <c r="B122" t="s">
        <v>967</v>
      </c>
      <c r="C122" s="81">
        <v>111754002101</v>
      </c>
      <c r="E122" s="79">
        <f t="shared" si="1"/>
        <v>1117540021</v>
      </c>
    </row>
    <row r="123" spans="1:5" ht="15">
      <c r="A123" t="s">
        <v>86</v>
      </c>
      <c r="B123" t="s">
        <v>968</v>
      </c>
      <c r="C123" s="81">
        <v>111754002201</v>
      </c>
      <c r="E123" s="79">
        <f t="shared" si="1"/>
        <v>1117540022</v>
      </c>
    </row>
    <row r="124" spans="1:5" ht="15">
      <c r="A124" t="s">
        <v>87</v>
      </c>
      <c r="B124" t="s">
        <v>598</v>
      </c>
      <c r="C124" s="81">
        <v>111754002701</v>
      </c>
      <c r="E124" s="79">
        <f t="shared" si="1"/>
        <v>1117540027</v>
      </c>
    </row>
    <row r="125" spans="1:5" ht="15">
      <c r="A125" t="s">
        <v>88</v>
      </c>
      <c r="B125" t="s">
        <v>969</v>
      </c>
      <c r="C125" s="81">
        <v>111754002801</v>
      </c>
      <c r="E125" s="79">
        <f t="shared" si="1"/>
        <v>1117540028</v>
      </c>
    </row>
    <row r="126" spans="1:5" ht="15">
      <c r="A126" t="s">
        <v>153</v>
      </c>
      <c r="B126" t="s">
        <v>970</v>
      </c>
      <c r="C126" s="81">
        <v>111754002901</v>
      </c>
      <c r="E126" s="79">
        <f t="shared" si="1"/>
        <v>1117540029</v>
      </c>
    </row>
    <row r="127" spans="1:5" ht="15">
      <c r="A127" t="s">
        <v>89</v>
      </c>
      <c r="B127" t="s">
        <v>971</v>
      </c>
      <c r="C127" s="81">
        <v>111754003001</v>
      </c>
      <c r="E127" s="79">
        <f t="shared" si="1"/>
        <v>1117540030</v>
      </c>
    </row>
    <row r="128" spans="1:5" ht="15">
      <c r="A128" t="s">
        <v>173</v>
      </c>
      <c r="B128" t="s">
        <v>972</v>
      </c>
      <c r="C128" s="81">
        <v>111754003301</v>
      </c>
      <c r="E128" s="79">
        <f t="shared" si="1"/>
        <v>1117540033</v>
      </c>
    </row>
    <row r="129" spans="1:5" ht="15">
      <c r="A129" t="s">
        <v>90</v>
      </c>
      <c r="B129" t="s">
        <v>973</v>
      </c>
      <c r="C129" s="81">
        <v>111754003501</v>
      </c>
      <c r="E129" s="79">
        <f t="shared" si="1"/>
        <v>1117540035</v>
      </c>
    </row>
    <row r="130" spans="1:5" ht="15">
      <c r="A130" t="s">
        <v>91</v>
      </c>
      <c r="B130" t="s">
        <v>974</v>
      </c>
      <c r="C130" s="81">
        <v>111754003601</v>
      </c>
      <c r="E130" s="79">
        <f aca="true" t="shared" si="2" ref="E130:E193">VALUE(LEFT(C130,10))</f>
        <v>1117540036</v>
      </c>
    </row>
    <row r="131" spans="1:5" ht="15">
      <c r="A131" t="s">
        <v>139</v>
      </c>
      <c r="B131" t="s">
        <v>975</v>
      </c>
      <c r="C131" s="81">
        <v>111754003701</v>
      </c>
      <c r="E131" s="79">
        <f t="shared" si="2"/>
        <v>1117540037</v>
      </c>
    </row>
    <row r="132" spans="1:5" ht="15">
      <c r="A132" t="s">
        <v>184</v>
      </c>
      <c r="B132" t="s">
        <v>976</v>
      </c>
      <c r="C132" s="81">
        <v>111754003801</v>
      </c>
      <c r="E132" s="79">
        <f t="shared" si="2"/>
        <v>1117540038</v>
      </c>
    </row>
    <row r="133" spans="1:5" ht="15">
      <c r="A133" t="s">
        <v>182</v>
      </c>
      <c r="B133" t="s">
        <v>977</v>
      </c>
      <c r="C133" s="81">
        <v>111754003901</v>
      </c>
      <c r="E133" s="79">
        <f t="shared" si="2"/>
        <v>1117540039</v>
      </c>
    </row>
    <row r="134" spans="1:5" ht="15">
      <c r="A134" t="s">
        <v>978</v>
      </c>
      <c r="B134" t="s">
        <v>979</v>
      </c>
      <c r="C134" s="81">
        <v>111757000201</v>
      </c>
      <c r="E134" s="79">
        <f t="shared" si="2"/>
        <v>1117570002</v>
      </c>
    </row>
    <row r="135" spans="1:5" ht="15">
      <c r="A135" t="s">
        <v>125</v>
      </c>
      <c r="B135" t="s">
        <v>980</v>
      </c>
      <c r="C135" s="81">
        <v>111757004501</v>
      </c>
      <c r="E135" s="79">
        <f t="shared" si="2"/>
        <v>1117570045</v>
      </c>
    </row>
    <row r="136" spans="1:5" ht="15">
      <c r="A136" t="s">
        <v>42</v>
      </c>
      <c r="B136" t="s">
        <v>873</v>
      </c>
      <c r="C136" s="81">
        <v>111757004701</v>
      </c>
      <c r="E136" s="79">
        <f t="shared" si="2"/>
        <v>1117570047</v>
      </c>
    </row>
    <row r="137" spans="1:5" ht="15">
      <c r="A137" t="s">
        <v>92</v>
      </c>
      <c r="B137" t="s">
        <v>981</v>
      </c>
      <c r="C137" s="81">
        <v>111757005001</v>
      </c>
      <c r="E137" s="79">
        <f t="shared" si="2"/>
        <v>1117570050</v>
      </c>
    </row>
    <row r="138" spans="1:5" ht="15">
      <c r="A138" t="s">
        <v>93</v>
      </c>
      <c r="B138" t="s">
        <v>982</v>
      </c>
      <c r="C138" s="81">
        <v>111757006801</v>
      </c>
      <c r="E138" s="79">
        <f t="shared" si="2"/>
        <v>1117570068</v>
      </c>
    </row>
    <row r="139" spans="1:5" ht="15">
      <c r="A139" t="s">
        <v>94</v>
      </c>
      <c r="B139" t="s">
        <v>263</v>
      </c>
      <c r="C139" s="81">
        <v>111757007901</v>
      </c>
      <c r="E139" s="79">
        <f t="shared" si="2"/>
        <v>1117570079</v>
      </c>
    </row>
    <row r="140" spans="1:5" ht="15">
      <c r="A140" t="s">
        <v>145</v>
      </c>
      <c r="B140" t="s">
        <v>983</v>
      </c>
      <c r="C140" s="81">
        <v>111757008401</v>
      </c>
      <c r="E140" s="79">
        <f t="shared" si="2"/>
        <v>1117570084</v>
      </c>
    </row>
    <row r="141" spans="1:5" ht="15">
      <c r="A141" t="s">
        <v>95</v>
      </c>
      <c r="B141" t="s">
        <v>984</v>
      </c>
      <c r="C141" s="81">
        <v>111893000101</v>
      </c>
      <c r="E141" s="79">
        <f t="shared" si="2"/>
        <v>1118930001</v>
      </c>
    </row>
    <row r="142" spans="1:5" ht="15">
      <c r="A142" t="s">
        <v>96</v>
      </c>
      <c r="B142" t="s">
        <v>985</v>
      </c>
      <c r="C142" s="81">
        <v>111893000301</v>
      </c>
      <c r="E142" s="79">
        <f t="shared" si="2"/>
        <v>1118930003</v>
      </c>
    </row>
    <row r="143" spans="1:5" ht="15">
      <c r="A143" t="s">
        <v>97</v>
      </c>
      <c r="B143" t="s">
        <v>986</v>
      </c>
      <c r="C143" s="81">
        <v>111893000901</v>
      </c>
      <c r="E143" s="79">
        <f t="shared" si="2"/>
        <v>1118930009</v>
      </c>
    </row>
    <row r="144" spans="1:5" ht="15">
      <c r="A144" t="s">
        <v>98</v>
      </c>
      <c r="B144" t="s">
        <v>987</v>
      </c>
      <c r="C144" s="81">
        <v>111893002401</v>
      </c>
      <c r="E144" s="79">
        <f t="shared" si="2"/>
        <v>1118930024</v>
      </c>
    </row>
    <row r="145" spans="1:5" ht="15">
      <c r="A145" t="s">
        <v>99</v>
      </c>
      <c r="B145" t="s">
        <v>988</v>
      </c>
      <c r="C145" s="81">
        <v>111893003101</v>
      </c>
      <c r="E145" s="79">
        <f t="shared" si="2"/>
        <v>1118930031</v>
      </c>
    </row>
    <row r="146" spans="1:5" ht="15">
      <c r="A146" t="s">
        <v>100</v>
      </c>
      <c r="B146" t="s">
        <v>989</v>
      </c>
      <c r="C146" s="81">
        <v>111893004601</v>
      </c>
      <c r="E146" s="79">
        <f t="shared" si="2"/>
        <v>1118930046</v>
      </c>
    </row>
    <row r="147" spans="1:5" ht="15">
      <c r="A147" t="s">
        <v>101</v>
      </c>
      <c r="B147" t="s">
        <v>990</v>
      </c>
      <c r="C147" s="81">
        <v>111893004901</v>
      </c>
      <c r="E147" s="79">
        <f t="shared" si="2"/>
        <v>1118930049</v>
      </c>
    </row>
    <row r="148" spans="1:5" ht="15">
      <c r="A148" t="s">
        <v>102</v>
      </c>
      <c r="B148" t="s">
        <v>991</v>
      </c>
      <c r="C148" s="81">
        <v>111893005201</v>
      </c>
      <c r="E148" s="79">
        <f t="shared" si="2"/>
        <v>1118930052</v>
      </c>
    </row>
    <row r="149" spans="1:5" ht="15">
      <c r="A149" t="s">
        <v>103</v>
      </c>
      <c r="B149" t="s">
        <v>992</v>
      </c>
      <c r="C149" s="81">
        <v>111893005301</v>
      </c>
      <c r="E149" s="79">
        <f t="shared" si="2"/>
        <v>1118930053</v>
      </c>
    </row>
    <row r="150" spans="1:5" ht="15">
      <c r="A150" t="s">
        <v>104</v>
      </c>
      <c r="B150" t="s">
        <v>993</v>
      </c>
      <c r="C150" s="81">
        <v>111893005401</v>
      </c>
      <c r="E150" s="79">
        <f t="shared" si="2"/>
        <v>1118930054</v>
      </c>
    </row>
    <row r="151" spans="1:5" ht="15">
      <c r="A151" t="s">
        <v>126</v>
      </c>
      <c r="B151" t="s">
        <v>994</v>
      </c>
      <c r="C151" s="81">
        <v>111893005601</v>
      </c>
      <c r="E151" s="79">
        <f t="shared" si="2"/>
        <v>1118930056</v>
      </c>
    </row>
    <row r="152" spans="1:5" ht="15">
      <c r="A152" t="s">
        <v>995</v>
      </c>
      <c r="B152" t="s">
        <v>996</v>
      </c>
      <c r="C152" s="81">
        <v>111944003401</v>
      </c>
      <c r="E152" s="79">
        <f t="shared" si="2"/>
        <v>1119440034</v>
      </c>
    </row>
    <row r="153" spans="1:5" ht="15">
      <c r="A153" t="s">
        <v>997</v>
      </c>
      <c r="B153" t="s">
        <v>998</v>
      </c>
      <c r="C153" s="81">
        <v>111949000101</v>
      </c>
      <c r="E153" s="79">
        <f t="shared" si="2"/>
        <v>1119490001</v>
      </c>
    </row>
    <row r="154" spans="1:5" ht="15">
      <c r="A154" t="s">
        <v>999</v>
      </c>
      <c r="B154" t="s">
        <v>1000</v>
      </c>
      <c r="C154" s="81">
        <v>111949000301</v>
      </c>
      <c r="E154" s="79">
        <f t="shared" si="2"/>
        <v>1119490003</v>
      </c>
    </row>
    <row r="155" spans="1:5" ht="15">
      <c r="A155" t="s">
        <v>156</v>
      </c>
      <c r="B155" t="s">
        <v>1001</v>
      </c>
      <c r="C155" s="81">
        <v>111949001101</v>
      </c>
      <c r="E155" s="79">
        <f t="shared" si="2"/>
        <v>1119490011</v>
      </c>
    </row>
    <row r="156" spans="1:5" ht="15">
      <c r="A156" t="s">
        <v>105</v>
      </c>
      <c r="B156" t="s">
        <v>1002</v>
      </c>
      <c r="C156" s="81">
        <v>111949001201</v>
      </c>
      <c r="E156" s="79">
        <f t="shared" si="2"/>
        <v>1119490012</v>
      </c>
    </row>
    <row r="157" spans="1:5" ht="15">
      <c r="A157" t="s">
        <v>106</v>
      </c>
      <c r="B157" t="s">
        <v>1003</v>
      </c>
      <c r="C157" s="81">
        <v>111949001301</v>
      </c>
      <c r="E157" s="79">
        <f t="shared" si="2"/>
        <v>1119490013</v>
      </c>
    </row>
    <row r="158" spans="1:5" ht="15">
      <c r="A158" t="s">
        <v>127</v>
      </c>
      <c r="B158" t="s">
        <v>1004</v>
      </c>
      <c r="C158" s="81">
        <v>111949001901</v>
      </c>
      <c r="E158" s="79">
        <f t="shared" si="2"/>
        <v>1119490019</v>
      </c>
    </row>
    <row r="159" spans="1:5" ht="15">
      <c r="A159" t="s">
        <v>107</v>
      </c>
      <c r="B159" t="s">
        <v>1005</v>
      </c>
      <c r="C159" s="81">
        <v>111949002001</v>
      </c>
      <c r="E159" s="79">
        <f t="shared" si="2"/>
        <v>1119490020</v>
      </c>
    </row>
    <row r="160" spans="1:5" ht="15">
      <c r="A160" t="s">
        <v>1006</v>
      </c>
      <c r="B160" t="s">
        <v>1007</v>
      </c>
      <c r="C160" s="81">
        <v>111949002301</v>
      </c>
      <c r="E160" s="79">
        <f t="shared" si="2"/>
        <v>1119490023</v>
      </c>
    </row>
    <row r="161" spans="1:5" ht="15">
      <c r="A161" t="s">
        <v>1008</v>
      </c>
      <c r="B161" t="s">
        <v>1009</v>
      </c>
      <c r="C161" s="81">
        <v>111949002401</v>
      </c>
      <c r="E161" s="79">
        <f t="shared" si="2"/>
        <v>1119490024</v>
      </c>
    </row>
    <row r="162" spans="1:5" ht="15">
      <c r="A162" t="s">
        <v>1010</v>
      </c>
      <c r="B162" t="s">
        <v>1011</v>
      </c>
      <c r="C162" s="81">
        <v>111949002501</v>
      </c>
      <c r="E162" s="79">
        <f t="shared" si="2"/>
        <v>1119490025</v>
      </c>
    </row>
    <row r="163" spans="1:5" ht="15">
      <c r="A163" t="s">
        <v>1012</v>
      </c>
      <c r="B163" t="s">
        <v>1013</v>
      </c>
      <c r="C163" s="81">
        <v>112075000501</v>
      </c>
      <c r="E163" s="79">
        <f t="shared" si="2"/>
        <v>1120750005</v>
      </c>
    </row>
    <row r="164" spans="1:5" ht="15">
      <c r="A164" t="s">
        <v>128</v>
      </c>
      <c r="B164" t="s">
        <v>1014</v>
      </c>
      <c r="C164" s="81">
        <v>112075000701</v>
      </c>
      <c r="E164" s="79">
        <f t="shared" si="2"/>
        <v>1120750007</v>
      </c>
    </row>
    <row r="165" spans="1:5" ht="15">
      <c r="A165" t="s">
        <v>109</v>
      </c>
      <c r="B165" t="s">
        <v>1015</v>
      </c>
      <c r="C165" s="81">
        <v>112075001501</v>
      </c>
      <c r="E165" s="79">
        <f t="shared" si="2"/>
        <v>1120750015</v>
      </c>
    </row>
    <row r="166" spans="1:5" ht="15">
      <c r="A166" t="s">
        <v>110</v>
      </c>
      <c r="B166" t="s">
        <v>1016</v>
      </c>
      <c r="C166" s="81">
        <v>112075001701</v>
      </c>
      <c r="E166" s="79">
        <f t="shared" si="2"/>
        <v>1120750017</v>
      </c>
    </row>
    <row r="167" spans="1:5" ht="15">
      <c r="A167" t="s">
        <v>108</v>
      </c>
      <c r="B167" t="s">
        <v>429</v>
      </c>
      <c r="C167" s="81">
        <v>112075001901</v>
      </c>
      <c r="E167" s="79">
        <f t="shared" si="2"/>
        <v>1120750019</v>
      </c>
    </row>
    <row r="168" spans="1:5" ht="15">
      <c r="A168" t="s">
        <v>111</v>
      </c>
      <c r="B168" t="s">
        <v>1017</v>
      </c>
      <c r="C168" s="81">
        <v>112075002101</v>
      </c>
      <c r="E168" s="79">
        <f t="shared" si="2"/>
        <v>1120750021</v>
      </c>
    </row>
    <row r="169" spans="1:5" ht="15">
      <c r="A169" t="s">
        <v>177</v>
      </c>
      <c r="B169" t="s">
        <v>1018</v>
      </c>
      <c r="C169" s="81">
        <v>112075002401</v>
      </c>
      <c r="E169" s="79">
        <f t="shared" si="2"/>
        <v>1120750024</v>
      </c>
    </row>
    <row r="170" spans="1:5" ht="15">
      <c r="A170" t="s">
        <v>171</v>
      </c>
      <c r="B170" t="s">
        <v>1019</v>
      </c>
      <c r="C170" s="81">
        <v>112075002501</v>
      </c>
      <c r="E170" s="79">
        <f t="shared" si="2"/>
        <v>1120750025</v>
      </c>
    </row>
    <row r="171" spans="1:5" ht="15">
      <c r="A171" t="s">
        <v>1020</v>
      </c>
      <c r="B171" t="s">
        <v>1021</v>
      </c>
      <c r="C171" s="81">
        <v>112075002601</v>
      </c>
      <c r="E171" s="79">
        <f t="shared" si="2"/>
        <v>1120750026</v>
      </c>
    </row>
    <row r="172" spans="1:5" ht="15">
      <c r="A172" t="s">
        <v>131</v>
      </c>
      <c r="B172" t="s">
        <v>1022</v>
      </c>
      <c r="C172" s="81">
        <v>112075002701</v>
      </c>
      <c r="E172" s="79">
        <f t="shared" si="2"/>
        <v>1120750027</v>
      </c>
    </row>
    <row r="173" spans="1:5" ht="15">
      <c r="A173" t="s">
        <v>142</v>
      </c>
      <c r="B173" t="s">
        <v>1023</v>
      </c>
      <c r="C173" s="81">
        <v>112075002801</v>
      </c>
      <c r="E173" s="79">
        <f t="shared" si="2"/>
        <v>1120750028</v>
      </c>
    </row>
    <row r="174" spans="1:5" ht="15">
      <c r="A174" t="s">
        <v>1024</v>
      </c>
      <c r="B174" t="s">
        <v>1025</v>
      </c>
      <c r="C174" s="81">
        <v>112110000101</v>
      </c>
      <c r="E174" s="79">
        <f t="shared" si="2"/>
        <v>1121100001</v>
      </c>
    </row>
    <row r="175" spans="1:5" ht="15">
      <c r="A175" t="s">
        <v>112</v>
      </c>
      <c r="B175" t="s">
        <v>1026</v>
      </c>
      <c r="C175" s="81">
        <v>112110000201</v>
      </c>
      <c r="E175" s="79">
        <f t="shared" si="2"/>
        <v>1121100002</v>
      </c>
    </row>
    <row r="176" spans="1:5" ht="15">
      <c r="A176" t="s">
        <v>1027</v>
      </c>
      <c r="B176" t="s">
        <v>1028</v>
      </c>
      <c r="C176" s="81">
        <v>112110000401</v>
      </c>
      <c r="E176" s="79">
        <f t="shared" si="2"/>
        <v>1121100004</v>
      </c>
    </row>
    <row r="177" spans="1:5" ht="15">
      <c r="A177" t="s">
        <v>113</v>
      </c>
      <c r="B177" t="s">
        <v>416</v>
      </c>
      <c r="C177" s="81">
        <v>112110000601</v>
      </c>
      <c r="E177" s="79">
        <f t="shared" si="2"/>
        <v>1121100006</v>
      </c>
    </row>
    <row r="178" spans="1:5" ht="15">
      <c r="A178" t="s">
        <v>114</v>
      </c>
      <c r="B178" t="s">
        <v>1029</v>
      </c>
      <c r="C178" s="81">
        <v>112110000701</v>
      </c>
      <c r="E178" s="79">
        <f t="shared" si="2"/>
        <v>1121100007</v>
      </c>
    </row>
    <row r="179" spans="1:5" ht="15">
      <c r="A179" t="s">
        <v>115</v>
      </c>
      <c r="B179" t="s">
        <v>1030</v>
      </c>
      <c r="C179" s="81">
        <v>112110001101</v>
      </c>
      <c r="E179" s="79">
        <f t="shared" si="2"/>
        <v>1121100011</v>
      </c>
    </row>
    <row r="180" spans="1:5" ht="15">
      <c r="A180" t="s">
        <v>116</v>
      </c>
      <c r="B180" t="s">
        <v>1031</v>
      </c>
      <c r="C180" s="81">
        <v>112110001201</v>
      </c>
      <c r="E180" s="79">
        <f t="shared" si="2"/>
        <v>1121100012</v>
      </c>
    </row>
    <row r="181" spans="1:5" ht="15">
      <c r="A181" t="s">
        <v>148</v>
      </c>
      <c r="B181" t="s">
        <v>1032</v>
      </c>
      <c r="C181" s="81">
        <v>112110001401</v>
      </c>
      <c r="E181" s="79">
        <f t="shared" si="2"/>
        <v>1121100014</v>
      </c>
    </row>
    <row r="182" spans="1:5" ht="15">
      <c r="A182" t="s">
        <v>164</v>
      </c>
      <c r="B182" t="s">
        <v>404</v>
      </c>
      <c r="C182" s="81">
        <v>112110001701</v>
      </c>
      <c r="E182" s="79">
        <f t="shared" si="2"/>
        <v>1121100017</v>
      </c>
    </row>
    <row r="183" spans="1:5" ht="15">
      <c r="A183" t="s">
        <v>117</v>
      </c>
      <c r="B183" t="s">
        <v>1033</v>
      </c>
      <c r="C183" s="81">
        <v>112110002201</v>
      </c>
      <c r="E183" s="79">
        <f t="shared" si="2"/>
        <v>1121100022</v>
      </c>
    </row>
    <row r="184" spans="1:5" ht="15">
      <c r="A184" t="s">
        <v>118</v>
      </c>
      <c r="B184" t="s">
        <v>1034</v>
      </c>
      <c r="C184" s="81">
        <v>112110002701</v>
      </c>
      <c r="E184" s="79">
        <f t="shared" si="2"/>
        <v>1121100027</v>
      </c>
    </row>
    <row r="185" spans="1:5" ht="15">
      <c r="A185" t="s">
        <v>119</v>
      </c>
      <c r="B185" t="s">
        <v>1035</v>
      </c>
      <c r="C185" s="81">
        <v>112110002801</v>
      </c>
      <c r="E185" s="79">
        <f t="shared" si="2"/>
        <v>1121100028</v>
      </c>
    </row>
    <row r="186" spans="1:5" ht="15">
      <c r="A186" t="s">
        <v>1036</v>
      </c>
      <c r="B186" t="s">
        <v>222</v>
      </c>
      <c r="C186" s="81">
        <v>112110003301</v>
      </c>
      <c r="E186" s="79">
        <f t="shared" si="2"/>
        <v>1121100033</v>
      </c>
    </row>
    <row r="187" spans="1:5" ht="15">
      <c r="A187" t="s">
        <v>161</v>
      </c>
      <c r="B187" t="s">
        <v>1037</v>
      </c>
      <c r="C187" s="81">
        <v>112110003701</v>
      </c>
      <c r="E187" s="79">
        <f t="shared" si="2"/>
        <v>1121100037</v>
      </c>
    </row>
    <row r="188" spans="1:5" ht="15">
      <c r="A188" t="s">
        <v>150</v>
      </c>
      <c r="B188" t="s">
        <v>1038</v>
      </c>
      <c r="C188" s="81">
        <v>112110003801</v>
      </c>
      <c r="E188" s="79">
        <f t="shared" si="2"/>
        <v>1121100038</v>
      </c>
    </row>
    <row r="189" spans="1:5" ht="15">
      <c r="A189" t="s">
        <v>1039</v>
      </c>
      <c r="B189" t="s">
        <v>1040</v>
      </c>
      <c r="C189" s="81">
        <v>112110003901</v>
      </c>
      <c r="E189" s="79">
        <f t="shared" si="2"/>
        <v>1121100039</v>
      </c>
    </row>
    <row r="190" spans="1:5" ht="15">
      <c r="A190" t="s">
        <v>1041</v>
      </c>
      <c r="B190" t="s">
        <v>1042</v>
      </c>
      <c r="C190" s="81">
        <v>112110004001</v>
      </c>
      <c r="E190" s="79">
        <f t="shared" si="2"/>
        <v>1121100040</v>
      </c>
    </row>
    <row r="191" spans="1:5" ht="15">
      <c r="A191" t="s">
        <v>120</v>
      </c>
      <c r="B191" t="s">
        <v>1043</v>
      </c>
      <c r="C191" s="81">
        <v>112184000101</v>
      </c>
      <c r="E191" s="79">
        <f t="shared" si="2"/>
        <v>1121840001</v>
      </c>
    </row>
    <row r="192" spans="1:5" ht="15">
      <c r="A192" t="s">
        <v>121</v>
      </c>
      <c r="B192" t="s">
        <v>1044</v>
      </c>
      <c r="C192" s="81">
        <v>112184000301</v>
      </c>
      <c r="E192" s="79">
        <f t="shared" si="2"/>
        <v>1121840003</v>
      </c>
    </row>
    <row r="193" spans="1:5" ht="15">
      <c r="A193" t="s">
        <v>185</v>
      </c>
      <c r="B193" t="s">
        <v>1045</v>
      </c>
      <c r="C193" s="81">
        <v>112184000401</v>
      </c>
      <c r="E193" s="79">
        <f t="shared" si="2"/>
        <v>1121840004</v>
      </c>
    </row>
    <row r="194" spans="1:5" ht="15">
      <c r="A194" t="s">
        <v>122</v>
      </c>
      <c r="B194" t="s">
        <v>1046</v>
      </c>
      <c r="C194" s="81">
        <v>112184000601</v>
      </c>
      <c r="E194" s="79">
        <f aca="true" t="shared" si="3" ref="E194:E213">VALUE(LEFT(C194,10))</f>
        <v>1121840006</v>
      </c>
    </row>
    <row r="195" spans="1:5" ht="15">
      <c r="A195" t="s">
        <v>123</v>
      </c>
      <c r="B195" t="s">
        <v>900</v>
      </c>
      <c r="C195" s="81">
        <v>112184000801</v>
      </c>
      <c r="E195" s="79">
        <f t="shared" si="3"/>
        <v>1121840008</v>
      </c>
    </row>
    <row r="196" spans="1:5" ht="15">
      <c r="A196" t="s">
        <v>129</v>
      </c>
      <c r="B196" t="s">
        <v>1047</v>
      </c>
      <c r="C196" s="81">
        <v>112184000901</v>
      </c>
      <c r="E196" s="79">
        <f t="shared" si="3"/>
        <v>1121840009</v>
      </c>
    </row>
    <row r="197" spans="1:5" ht="15">
      <c r="A197" t="s">
        <v>180</v>
      </c>
      <c r="B197" t="s">
        <v>1048</v>
      </c>
      <c r="C197" s="81">
        <v>112184001301</v>
      </c>
      <c r="E197" s="79">
        <f t="shared" si="3"/>
        <v>1121840013</v>
      </c>
    </row>
    <row r="198" spans="1:5" ht="15">
      <c r="A198" t="s">
        <v>176</v>
      </c>
      <c r="B198" t="s">
        <v>1049</v>
      </c>
      <c r="C198" s="81">
        <v>112184001701</v>
      </c>
      <c r="E198" s="79">
        <f t="shared" si="3"/>
        <v>1121840017</v>
      </c>
    </row>
    <row r="199" spans="1:5" ht="15">
      <c r="A199" t="s">
        <v>170</v>
      </c>
      <c r="B199" t="s">
        <v>1050</v>
      </c>
      <c r="C199" s="81">
        <v>112215000601</v>
      </c>
      <c r="E199" s="79">
        <f t="shared" si="3"/>
        <v>1122150006</v>
      </c>
    </row>
    <row r="200" spans="1:5" ht="15">
      <c r="A200" t="s">
        <v>124</v>
      </c>
      <c r="B200" t="s">
        <v>1051</v>
      </c>
      <c r="C200" s="81">
        <v>112215000701</v>
      </c>
      <c r="E200" s="79">
        <f t="shared" si="3"/>
        <v>1122150007</v>
      </c>
    </row>
    <row r="201" spans="1:5" ht="15">
      <c r="A201" t="s">
        <v>1052</v>
      </c>
      <c r="B201" t="s">
        <v>1053</v>
      </c>
      <c r="C201" s="81">
        <v>112215001001</v>
      </c>
      <c r="E201" s="79">
        <f t="shared" si="3"/>
        <v>1122150010</v>
      </c>
    </row>
    <row r="202" spans="1:5" ht="15">
      <c r="A202" t="s">
        <v>1054</v>
      </c>
      <c r="B202" t="s">
        <v>1055</v>
      </c>
      <c r="C202" s="81">
        <v>112215001301</v>
      </c>
      <c r="E202" s="79">
        <f t="shared" si="3"/>
        <v>1122150013</v>
      </c>
    </row>
    <row r="203" spans="1:5" ht="15">
      <c r="A203" t="s">
        <v>162</v>
      </c>
      <c r="B203" t="s">
        <v>1056</v>
      </c>
      <c r="C203" s="81">
        <v>112215001401</v>
      </c>
      <c r="E203" s="79">
        <f t="shared" si="3"/>
        <v>1122150014</v>
      </c>
    </row>
    <row r="204" spans="1:5" ht="15">
      <c r="A204" t="s">
        <v>159</v>
      </c>
      <c r="B204" t="s">
        <v>1057</v>
      </c>
      <c r="C204" s="81">
        <v>112248000301</v>
      </c>
      <c r="E204" s="79">
        <f t="shared" si="3"/>
        <v>1122480003</v>
      </c>
    </row>
    <row r="205" spans="1:5" ht="15">
      <c r="A205" t="s">
        <v>143</v>
      </c>
      <c r="B205" t="s">
        <v>1058</v>
      </c>
      <c r="C205" s="81">
        <v>112248000401</v>
      </c>
      <c r="E205" s="79">
        <f t="shared" si="3"/>
        <v>1122480004</v>
      </c>
    </row>
    <row r="206" spans="1:5" ht="15">
      <c r="A206" t="s">
        <v>155</v>
      </c>
      <c r="B206" t="s">
        <v>1059</v>
      </c>
      <c r="C206" s="81">
        <v>112255000201</v>
      </c>
      <c r="E206" s="79">
        <f t="shared" si="3"/>
        <v>1122550002</v>
      </c>
    </row>
    <row r="207" spans="1:5" ht="15">
      <c r="A207" t="s">
        <v>1060</v>
      </c>
      <c r="B207" t="s">
        <v>1061</v>
      </c>
      <c r="C207" s="81">
        <v>112255000401</v>
      </c>
      <c r="E207" s="79">
        <f t="shared" si="3"/>
        <v>1122550004</v>
      </c>
    </row>
    <row r="208" spans="1:5" ht="15">
      <c r="A208" t="s">
        <v>157</v>
      </c>
      <c r="B208" t="s">
        <v>1062</v>
      </c>
      <c r="C208" s="81">
        <v>112255000501</v>
      </c>
      <c r="E208" s="79">
        <f t="shared" si="3"/>
        <v>1122550005</v>
      </c>
    </row>
    <row r="209" spans="1:5" ht="15">
      <c r="A209" t="s">
        <v>172</v>
      </c>
      <c r="B209" t="s">
        <v>326</v>
      </c>
      <c r="C209" s="81">
        <v>112255000601</v>
      </c>
      <c r="E209" s="79">
        <f t="shared" si="3"/>
        <v>1122550006</v>
      </c>
    </row>
    <row r="210" spans="1:5" ht="15">
      <c r="A210" t="s">
        <v>135</v>
      </c>
      <c r="B210" t="s">
        <v>1063</v>
      </c>
      <c r="C210" s="81">
        <v>112255000901</v>
      </c>
      <c r="E210" s="79">
        <f t="shared" si="3"/>
        <v>1122550009</v>
      </c>
    </row>
    <row r="211" spans="1:5" ht="15">
      <c r="A211" t="s">
        <v>1064</v>
      </c>
      <c r="B211" t="s">
        <v>1065</v>
      </c>
      <c r="C211" s="81">
        <v>112255001101</v>
      </c>
      <c r="E211" s="79">
        <f t="shared" si="3"/>
        <v>1122550011</v>
      </c>
    </row>
    <row r="212" spans="1:5" ht="15">
      <c r="A212" t="s">
        <v>158</v>
      </c>
      <c r="B212" t="s">
        <v>1066</v>
      </c>
      <c r="C212" s="81">
        <v>112255001401</v>
      </c>
      <c r="E212" s="79">
        <f t="shared" si="3"/>
        <v>1122550014</v>
      </c>
    </row>
    <row r="213" spans="1:5" ht="15">
      <c r="A213" t="s">
        <v>167</v>
      </c>
      <c r="B213" t="s">
        <v>1067</v>
      </c>
      <c r="C213" s="81">
        <v>112255002201</v>
      </c>
      <c r="E213" s="79">
        <f t="shared" si="3"/>
        <v>1122550022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91">
      <selection activeCell="B107" sqref="B107:E129"/>
    </sheetView>
  </sheetViews>
  <sheetFormatPr defaultColWidth="11.421875" defaultRowHeight="15"/>
  <cols>
    <col min="2" max="2" width="24.421875" style="0" bestFit="1" customWidth="1"/>
    <col min="3" max="3" width="46.140625" style="0" customWidth="1"/>
    <col min="4" max="4" width="19.28125" style="0" bestFit="1" customWidth="1"/>
    <col min="5" max="5" width="88.140625" style="0" bestFit="1" customWidth="1"/>
    <col min="6" max="9" width="3.7109375" style="0" bestFit="1" customWidth="1"/>
    <col min="10" max="12" width="4.00390625" style="0" bestFit="1" customWidth="1"/>
  </cols>
  <sheetData>
    <row r="1" spans="1:12" ht="48.75">
      <c r="A1" s="102" t="s">
        <v>1072</v>
      </c>
      <c r="B1" s="53" t="s">
        <v>21</v>
      </c>
      <c r="C1" s="54" t="s">
        <v>22</v>
      </c>
      <c r="D1" s="52" t="s">
        <v>7</v>
      </c>
      <c r="E1" s="56" t="s">
        <v>0</v>
      </c>
      <c r="F1" s="9" t="s">
        <v>1</v>
      </c>
      <c r="G1" s="9" t="s">
        <v>2</v>
      </c>
      <c r="H1" s="9" t="s">
        <v>3</v>
      </c>
      <c r="I1" s="9" t="s">
        <v>4</v>
      </c>
      <c r="J1" s="9" t="s">
        <v>5</v>
      </c>
      <c r="K1" s="10" t="s">
        <v>6</v>
      </c>
      <c r="L1" s="11" t="s">
        <v>9</v>
      </c>
    </row>
    <row r="2" spans="1:12" ht="15">
      <c r="A2" t="str">
        <f>RIGHT(LEFT(D2,6),4)</f>
        <v>1508</v>
      </c>
      <c r="B2" s="99" t="s">
        <v>945</v>
      </c>
      <c r="C2" s="100" t="s">
        <v>692</v>
      </c>
      <c r="D2" s="101">
        <v>1115089002</v>
      </c>
      <c r="E2" s="57" t="s">
        <v>494</v>
      </c>
      <c r="F2" s="4">
        <v>12</v>
      </c>
      <c r="G2" s="4">
        <v>11</v>
      </c>
      <c r="H2" s="4">
        <v>11</v>
      </c>
      <c r="I2" s="5">
        <v>34</v>
      </c>
      <c r="J2" s="5">
        <v>148</v>
      </c>
      <c r="K2" s="4">
        <v>66</v>
      </c>
      <c r="L2" s="5">
        <v>148</v>
      </c>
    </row>
    <row r="3" spans="1:12" ht="15">
      <c r="A3" t="str">
        <f aca="true" t="shared" si="0" ref="A3:A66">RIGHT(LEFT(D3,6),4)</f>
        <v>1508</v>
      </c>
      <c r="B3" s="99" t="s">
        <v>943</v>
      </c>
      <c r="C3" s="100" t="s">
        <v>692</v>
      </c>
      <c r="D3" s="101">
        <v>1115089001</v>
      </c>
      <c r="E3" s="57" t="s">
        <v>616</v>
      </c>
      <c r="F3" s="4">
        <v>10</v>
      </c>
      <c r="G3" s="4">
        <v>9</v>
      </c>
      <c r="H3" s="4">
        <v>7</v>
      </c>
      <c r="I3" s="5">
        <v>26</v>
      </c>
      <c r="J3" s="5">
        <v>212</v>
      </c>
      <c r="K3" s="4">
        <v>2</v>
      </c>
      <c r="L3" s="5">
        <v>212</v>
      </c>
    </row>
    <row r="4" spans="1:12" ht="15">
      <c r="A4" t="str">
        <f t="shared" si="0"/>
        <v>1707</v>
      </c>
      <c r="B4" s="82" t="s">
        <v>80</v>
      </c>
      <c r="C4" s="86" t="s">
        <v>807</v>
      </c>
      <c r="D4" s="87">
        <v>1117070022</v>
      </c>
      <c r="E4" s="83" t="s">
        <v>281</v>
      </c>
      <c r="F4" s="84">
        <v>18</v>
      </c>
      <c r="G4" s="84">
        <v>12</v>
      </c>
      <c r="H4" s="84">
        <v>13</v>
      </c>
      <c r="I4" s="85">
        <v>43</v>
      </c>
      <c r="J4" s="85">
        <v>34</v>
      </c>
      <c r="K4" s="84">
        <v>180</v>
      </c>
      <c r="L4" s="85">
        <v>34</v>
      </c>
    </row>
    <row r="5" spans="1:12" ht="15">
      <c r="A5" t="str">
        <f t="shared" si="0"/>
        <v>1707</v>
      </c>
      <c r="B5" s="88" t="s">
        <v>82</v>
      </c>
      <c r="C5" s="86" t="s">
        <v>807</v>
      </c>
      <c r="D5" s="87">
        <v>1117070024</v>
      </c>
      <c r="E5" s="89" t="s">
        <v>322</v>
      </c>
      <c r="F5" s="85">
        <v>13</v>
      </c>
      <c r="G5" s="85">
        <v>14</v>
      </c>
      <c r="H5" s="85">
        <v>14</v>
      </c>
      <c r="I5" s="85">
        <v>41</v>
      </c>
      <c r="J5" s="85">
        <v>53</v>
      </c>
      <c r="K5" s="84">
        <v>161</v>
      </c>
      <c r="L5" s="85">
        <v>53</v>
      </c>
    </row>
    <row r="6" spans="1:12" ht="15">
      <c r="A6" t="str">
        <f t="shared" si="0"/>
        <v>1707</v>
      </c>
      <c r="B6" s="88" t="s">
        <v>79</v>
      </c>
      <c r="C6" s="86" t="s">
        <v>807</v>
      </c>
      <c r="D6" s="87">
        <v>1117070021</v>
      </c>
      <c r="E6" s="89" t="s">
        <v>339</v>
      </c>
      <c r="F6" s="85">
        <v>14</v>
      </c>
      <c r="G6" s="85">
        <v>11</v>
      </c>
      <c r="H6" s="85">
        <v>15</v>
      </c>
      <c r="I6" s="85">
        <v>40</v>
      </c>
      <c r="J6" s="85">
        <v>64</v>
      </c>
      <c r="K6" s="84">
        <v>150</v>
      </c>
      <c r="L6" s="85">
        <v>64</v>
      </c>
    </row>
    <row r="7" spans="1:12" ht="15">
      <c r="A7" t="str">
        <f t="shared" si="0"/>
        <v>1707</v>
      </c>
      <c r="B7" s="88" t="s">
        <v>963</v>
      </c>
      <c r="C7" s="86" t="s">
        <v>807</v>
      </c>
      <c r="D7" s="87">
        <v>1117079001</v>
      </c>
      <c r="E7" s="89" t="s">
        <v>455</v>
      </c>
      <c r="F7" s="85">
        <v>14</v>
      </c>
      <c r="G7" s="85">
        <v>12</v>
      </c>
      <c r="H7" s="85">
        <v>10</v>
      </c>
      <c r="I7" s="85">
        <v>36</v>
      </c>
      <c r="J7" s="85">
        <v>116</v>
      </c>
      <c r="K7" s="84">
        <v>98</v>
      </c>
      <c r="L7" s="85">
        <v>116</v>
      </c>
    </row>
    <row r="8" spans="1:12" ht="15">
      <c r="A8" t="str">
        <f t="shared" si="0"/>
        <v>1707</v>
      </c>
      <c r="B8" s="88" t="s">
        <v>77</v>
      </c>
      <c r="C8" s="86" t="s">
        <v>807</v>
      </c>
      <c r="D8" s="87">
        <v>1117070016</v>
      </c>
      <c r="E8" s="89" t="s">
        <v>461</v>
      </c>
      <c r="F8" s="85">
        <v>11</v>
      </c>
      <c r="G8" s="85">
        <v>11</v>
      </c>
      <c r="H8" s="85">
        <v>13</v>
      </c>
      <c r="I8" s="85">
        <v>35</v>
      </c>
      <c r="J8" s="85">
        <v>131</v>
      </c>
      <c r="K8" s="84">
        <v>83</v>
      </c>
      <c r="L8" s="85">
        <v>131</v>
      </c>
    </row>
    <row r="9" spans="1:12" ht="15">
      <c r="A9" t="str">
        <f t="shared" si="0"/>
        <v>0553</v>
      </c>
      <c r="B9" s="98" t="s">
        <v>841</v>
      </c>
      <c r="C9" s="96" t="s">
        <v>801</v>
      </c>
      <c r="D9" s="97">
        <v>1105530224</v>
      </c>
      <c r="E9" s="58" t="s">
        <v>255</v>
      </c>
      <c r="F9" s="5">
        <v>17</v>
      </c>
      <c r="G9" s="5">
        <v>13</v>
      </c>
      <c r="H9" s="5">
        <v>15</v>
      </c>
      <c r="I9" s="5">
        <v>45</v>
      </c>
      <c r="J9" s="5">
        <v>21</v>
      </c>
      <c r="K9" s="4">
        <v>193</v>
      </c>
      <c r="L9" s="5">
        <v>21</v>
      </c>
    </row>
    <row r="10" spans="1:12" ht="15">
      <c r="A10" t="str">
        <f t="shared" si="0"/>
        <v>0553</v>
      </c>
      <c r="B10" s="95" t="s">
        <v>843</v>
      </c>
      <c r="C10" s="96" t="s">
        <v>801</v>
      </c>
      <c r="D10" s="97">
        <v>1105530226</v>
      </c>
      <c r="E10" s="58" t="s">
        <v>320</v>
      </c>
      <c r="F10" s="5">
        <v>14</v>
      </c>
      <c r="G10" s="5">
        <v>12</v>
      </c>
      <c r="H10" s="5">
        <v>15</v>
      </c>
      <c r="I10" s="5">
        <v>41</v>
      </c>
      <c r="J10" s="5">
        <v>53</v>
      </c>
      <c r="K10" s="4">
        <v>161</v>
      </c>
      <c r="L10" s="5">
        <v>53</v>
      </c>
    </row>
    <row r="11" spans="1:12" ht="15">
      <c r="A11" t="str">
        <f t="shared" si="0"/>
        <v>0553</v>
      </c>
      <c r="B11" s="95" t="s">
        <v>152</v>
      </c>
      <c r="C11" s="96" t="s">
        <v>801</v>
      </c>
      <c r="D11" s="97">
        <v>1105530228</v>
      </c>
      <c r="E11" s="58" t="s">
        <v>330</v>
      </c>
      <c r="F11" s="5">
        <v>12</v>
      </c>
      <c r="G11" s="5">
        <v>12</v>
      </c>
      <c r="H11" s="5">
        <v>16</v>
      </c>
      <c r="I11" s="5">
        <v>40</v>
      </c>
      <c r="J11" s="5">
        <v>64</v>
      </c>
      <c r="K11" s="4">
        <v>150</v>
      </c>
      <c r="L11" s="5">
        <v>64</v>
      </c>
    </row>
    <row r="12" spans="1:12" ht="15">
      <c r="A12" t="str">
        <f t="shared" si="0"/>
        <v>0553</v>
      </c>
      <c r="B12" s="95" t="s">
        <v>181</v>
      </c>
      <c r="C12" s="96" t="s">
        <v>801</v>
      </c>
      <c r="D12" s="97">
        <v>1105530227</v>
      </c>
      <c r="E12" s="58" t="s">
        <v>351</v>
      </c>
      <c r="F12" s="5">
        <v>11</v>
      </c>
      <c r="G12" s="5">
        <v>13</v>
      </c>
      <c r="H12" s="5">
        <v>15</v>
      </c>
      <c r="I12" s="5">
        <v>39</v>
      </c>
      <c r="J12" s="5">
        <v>72</v>
      </c>
      <c r="K12" s="4">
        <v>142</v>
      </c>
      <c r="L12" s="5">
        <v>72</v>
      </c>
    </row>
    <row r="13" spans="1:12" ht="15">
      <c r="A13" t="str">
        <f t="shared" si="0"/>
        <v>0553</v>
      </c>
      <c r="B13" s="95" t="s">
        <v>832</v>
      </c>
      <c r="C13" s="96" t="s">
        <v>801</v>
      </c>
      <c r="D13" s="97">
        <v>1105530197</v>
      </c>
      <c r="E13" s="58" t="s">
        <v>435</v>
      </c>
      <c r="F13" s="5">
        <v>10</v>
      </c>
      <c r="G13" s="5">
        <v>11</v>
      </c>
      <c r="H13" s="5">
        <v>15</v>
      </c>
      <c r="I13" s="5">
        <v>36</v>
      </c>
      <c r="J13" s="5">
        <v>116</v>
      </c>
      <c r="K13" s="4">
        <v>98</v>
      </c>
      <c r="L13" s="5">
        <v>116</v>
      </c>
    </row>
    <row r="14" spans="1:12" ht="15">
      <c r="A14" t="str">
        <f t="shared" si="0"/>
        <v>1131</v>
      </c>
      <c r="B14" s="88" t="s">
        <v>54</v>
      </c>
      <c r="C14" s="86" t="s">
        <v>678</v>
      </c>
      <c r="D14" s="87">
        <v>1111310084</v>
      </c>
      <c r="E14" s="89" t="s">
        <v>209</v>
      </c>
      <c r="F14" s="85">
        <v>18</v>
      </c>
      <c r="G14" s="85">
        <v>20</v>
      </c>
      <c r="H14" s="85">
        <v>15</v>
      </c>
      <c r="I14" s="85">
        <v>53</v>
      </c>
      <c r="J14" s="85">
        <v>1</v>
      </c>
      <c r="K14" s="84">
        <v>213</v>
      </c>
      <c r="L14" s="85">
        <v>1</v>
      </c>
    </row>
    <row r="15" spans="1:12" ht="15">
      <c r="A15" t="str">
        <f t="shared" si="0"/>
        <v>1131</v>
      </c>
      <c r="B15" s="88" t="s">
        <v>912</v>
      </c>
      <c r="C15" s="86" t="s">
        <v>678</v>
      </c>
      <c r="D15" s="87">
        <v>1111310141</v>
      </c>
      <c r="E15" s="89" t="s">
        <v>240</v>
      </c>
      <c r="F15" s="85">
        <v>17</v>
      </c>
      <c r="G15" s="85">
        <v>15</v>
      </c>
      <c r="H15" s="85">
        <v>14</v>
      </c>
      <c r="I15" s="85">
        <v>46</v>
      </c>
      <c r="J15" s="85">
        <v>14</v>
      </c>
      <c r="K15" s="84">
        <v>200</v>
      </c>
      <c r="L15" s="85">
        <v>14</v>
      </c>
    </row>
    <row r="16" spans="1:12" ht="15">
      <c r="A16" t="str">
        <f t="shared" si="0"/>
        <v>1131</v>
      </c>
      <c r="B16" s="88" t="s">
        <v>140</v>
      </c>
      <c r="C16" s="86" t="s">
        <v>678</v>
      </c>
      <c r="D16" s="87">
        <v>1111310083</v>
      </c>
      <c r="E16" s="89" t="s">
        <v>287</v>
      </c>
      <c r="F16" s="85">
        <v>16</v>
      </c>
      <c r="G16" s="85">
        <v>14</v>
      </c>
      <c r="H16" s="85">
        <v>13</v>
      </c>
      <c r="I16" s="85">
        <v>43</v>
      </c>
      <c r="J16" s="85">
        <v>34</v>
      </c>
      <c r="K16" s="84">
        <v>180</v>
      </c>
      <c r="L16" s="85">
        <v>34</v>
      </c>
    </row>
    <row r="17" spans="1:12" ht="15">
      <c r="A17" t="str">
        <f t="shared" si="0"/>
        <v>1131</v>
      </c>
      <c r="B17" s="88" t="s">
        <v>55</v>
      </c>
      <c r="C17" s="86" t="s">
        <v>678</v>
      </c>
      <c r="D17" s="87">
        <v>1111310110</v>
      </c>
      <c r="E17" s="89" t="s">
        <v>318</v>
      </c>
      <c r="F17" s="85">
        <v>16</v>
      </c>
      <c r="G17" s="85">
        <v>12</v>
      </c>
      <c r="H17" s="85">
        <v>13</v>
      </c>
      <c r="I17" s="85">
        <v>41</v>
      </c>
      <c r="J17" s="85">
        <v>53</v>
      </c>
      <c r="K17" s="84">
        <v>161</v>
      </c>
      <c r="L17" s="85">
        <v>53</v>
      </c>
    </row>
    <row r="18" spans="1:12" ht="15">
      <c r="A18" t="str">
        <f t="shared" si="0"/>
        <v>1131</v>
      </c>
      <c r="B18" s="88" t="s">
        <v>51</v>
      </c>
      <c r="C18" s="86" t="s">
        <v>678</v>
      </c>
      <c r="D18" s="87">
        <v>1111310057</v>
      </c>
      <c r="E18" s="89" t="s">
        <v>234</v>
      </c>
      <c r="F18" s="85">
        <v>15</v>
      </c>
      <c r="G18" s="85">
        <v>11</v>
      </c>
      <c r="H18" s="85">
        <v>14</v>
      </c>
      <c r="I18" s="85">
        <v>40</v>
      </c>
      <c r="J18" s="85">
        <v>64</v>
      </c>
      <c r="K18" s="84">
        <v>150</v>
      </c>
      <c r="L18" s="85">
        <v>64</v>
      </c>
    </row>
    <row r="19" spans="1:12" ht="15">
      <c r="A19" t="str">
        <f t="shared" si="0"/>
        <v>1055</v>
      </c>
      <c r="B19" s="95" t="s">
        <v>46</v>
      </c>
      <c r="C19" s="96" t="s">
        <v>667</v>
      </c>
      <c r="D19" s="97">
        <v>1110550016</v>
      </c>
      <c r="E19" s="58" t="s">
        <v>259</v>
      </c>
      <c r="F19" s="5">
        <v>18</v>
      </c>
      <c r="G19" s="5">
        <v>12</v>
      </c>
      <c r="H19" s="5">
        <v>15</v>
      </c>
      <c r="I19" s="5">
        <v>45</v>
      </c>
      <c r="J19" s="5">
        <v>21</v>
      </c>
      <c r="K19" s="4">
        <v>193</v>
      </c>
      <c r="L19" s="5">
        <v>21</v>
      </c>
    </row>
    <row r="20" spans="1:12" ht="15">
      <c r="A20" t="str">
        <f t="shared" si="0"/>
        <v>1055</v>
      </c>
      <c r="B20" s="95" t="s">
        <v>889</v>
      </c>
      <c r="C20" s="96" t="s">
        <v>667</v>
      </c>
      <c r="D20" s="97">
        <v>1110550091</v>
      </c>
      <c r="E20" s="58" t="s">
        <v>249</v>
      </c>
      <c r="F20" s="5">
        <v>18</v>
      </c>
      <c r="G20" s="5">
        <v>15</v>
      </c>
      <c r="H20" s="5">
        <v>12</v>
      </c>
      <c r="I20" s="5">
        <v>45</v>
      </c>
      <c r="J20" s="5">
        <v>21</v>
      </c>
      <c r="K20" s="4">
        <v>193</v>
      </c>
      <c r="L20" s="5">
        <v>21</v>
      </c>
    </row>
    <row r="21" spans="1:12" ht="15">
      <c r="A21" t="str">
        <f t="shared" si="0"/>
        <v>1055</v>
      </c>
      <c r="B21" s="95" t="s">
        <v>887</v>
      </c>
      <c r="C21" s="96" t="s">
        <v>667</v>
      </c>
      <c r="D21" s="97">
        <v>1110550087</v>
      </c>
      <c r="E21" s="58" t="s">
        <v>269</v>
      </c>
      <c r="F21" s="5">
        <v>15</v>
      </c>
      <c r="G21" s="5">
        <v>13</v>
      </c>
      <c r="H21" s="5">
        <v>16</v>
      </c>
      <c r="I21" s="5">
        <v>44</v>
      </c>
      <c r="J21" s="5">
        <v>29</v>
      </c>
      <c r="K21" s="4">
        <v>185</v>
      </c>
      <c r="L21" s="5">
        <v>29</v>
      </c>
    </row>
    <row r="22" spans="1:12" ht="15">
      <c r="A22" t="str">
        <f t="shared" si="0"/>
        <v>1055</v>
      </c>
      <c r="B22" s="95" t="s">
        <v>892</v>
      </c>
      <c r="C22" s="96" t="s">
        <v>667</v>
      </c>
      <c r="D22" s="97">
        <v>1110550151</v>
      </c>
      <c r="E22" s="58" t="s">
        <v>261</v>
      </c>
      <c r="F22" s="5">
        <v>12</v>
      </c>
      <c r="G22" s="5">
        <v>13</v>
      </c>
      <c r="H22" s="5">
        <v>19</v>
      </c>
      <c r="I22" s="5">
        <v>44</v>
      </c>
      <c r="J22" s="5">
        <v>29</v>
      </c>
      <c r="K22" s="4">
        <v>185</v>
      </c>
      <c r="L22" s="5">
        <v>29</v>
      </c>
    </row>
    <row r="23" spans="1:12" ht="15">
      <c r="A23" t="str">
        <f t="shared" si="0"/>
        <v>1055</v>
      </c>
      <c r="B23" s="95" t="s">
        <v>885</v>
      </c>
      <c r="C23" s="96" t="s">
        <v>667</v>
      </c>
      <c r="D23" s="97">
        <v>1110550042</v>
      </c>
      <c r="E23" s="58" t="s">
        <v>289</v>
      </c>
      <c r="F23" s="5">
        <v>19</v>
      </c>
      <c r="G23" s="5">
        <v>12</v>
      </c>
      <c r="H23" s="5">
        <v>12</v>
      </c>
      <c r="I23" s="5">
        <v>43</v>
      </c>
      <c r="J23" s="5">
        <v>34</v>
      </c>
      <c r="K23" s="4">
        <v>180</v>
      </c>
      <c r="L23" s="5">
        <v>34</v>
      </c>
    </row>
    <row r="24" spans="1:12" ht="15">
      <c r="A24" t="str">
        <f t="shared" si="0"/>
        <v>1403</v>
      </c>
      <c r="B24" s="88" t="s">
        <v>938</v>
      </c>
      <c r="C24" s="86" t="s">
        <v>687</v>
      </c>
      <c r="D24" s="87">
        <v>1114030184</v>
      </c>
      <c r="E24" s="89" t="s">
        <v>234</v>
      </c>
      <c r="F24" s="85">
        <v>16</v>
      </c>
      <c r="G24" s="85">
        <v>10</v>
      </c>
      <c r="H24" s="85">
        <v>20</v>
      </c>
      <c r="I24" s="85">
        <v>46</v>
      </c>
      <c r="J24" s="85">
        <v>14</v>
      </c>
      <c r="K24" s="84">
        <v>200</v>
      </c>
      <c r="L24" s="85">
        <v>14</v>
      </c>
    </row>
    <row r="25" spans="1:12" ht="15">
      <c r="A25" t="str">
        <f t="shared" si="0"/>
        <v>1403</v>
      </c>
      <c r="B25" s="88" t="s">
        <v>68</v>
      </c>
      <c r="C25" s="86" t="s">
        <v>687</v>
      </c>
      <c r="D25" s="87">
        <v>1114030166</v>
      </c>
      <c r="E25" s="89" t="s">
        <v>257</v>
      </c>
      <c r="F25" s="85">
        <v>18</v>
      </c>
      <c r="G25" s="85">
        <v>12</v>
      </c>
      <c r="H25" s="85">
        <v>15</v>
      </c>
      <c r="I25" s="85">
        <v>45</v>
      </c>
      <c r="J25" s="85">
        <v>21</v>
      </c>
      <c r="K25" s="84">
        <v>193</v>
      </c>
      <c r="L25" s="85">
        <v>21</v>
      </c>
    </row>
    <row r="26" spans="1:12" ht="15">
      <c r="A26" t="str">
        <f t="shared" si="0"/>
        <v>1403</v>
      </c>
      <c r="B26" s="88" t="s">
        <v>67</v>
      </c>
      <c r="C26" s="86" t="s">
        <v>687</v>
      </c>
      <c r="D26" s="87">
        <v>1114030164</v>
      </c>
      <c r="E26" s="89" t="s">
        <v>299</v>
      </c>
      <c r="F26" s="85">
        <v>11</v>
      </c>
      <c r="G26" s="85">
        <v>11</v>
      </c>
      <c r="H26" s="85">
        <v>20</v>
      </c>
      <c r="I26" s="85">
        <v>42</v>
      </c>
      <c r="J26" s="85">
        <v>45</v>
      </c>
      <c r="K26" s="84">
        <v>169</v>
      </c>
      <c r="L26" s="85">
        <v>45</v>
      </c>
    </row>
    <row r="27" spans="1:12" ht="15">
      <c r="A27" t="str">
        <f t="shared" si="0"/>
        <v>1403</v>
      </c>
      <c r="B27" s="88" t="s">
        <v>60</v>
      </c>
      <c r="C27" s="86" t="s">
        <v>687</v>
      </c>
      <c r="D27" s="87">
        <v>1114030001</v>
      </c>
      <c r="E27" s="89" t="s">
        <v>316</v>
      </c>
      <c r="F27" s="85">
        <v>12</v>
      </c>
      <c r="G27" s="85">
        <v>11</v>
      </c>
      <c r="H27" s="85">
        <v>18</v>
      </c>
      <c r="I27" s="85">
        <v>41</v>
      </c>
      <c r="J27" s="85">
        <v>53</v>
      </c>
      <c r="K27" s="84">
        <v>161</v>
      </c>
      <c r="L27" s="85">
        <v>53</v>
      </c>
    </row>
    <row r="28" spans="1:12" ht="15">
      <c r="A28" t="str">
        <f t="shared" si="0"/>
        <v>1403</v>
      </c>
      <c r="B28" s="88" t="s">
        <v>69</v>
      </c>
      <c r="C28" s="86" t="s">
        <v>687</v>
      </c>
      <c r="D28" s="87">
        <v>1114030179</v>
      </c>
      <c r="E28" s="89" t="s">
        <v>309</v>
      </c>
      <c r="F28" s="85">
        <v>12</v>
      </c>
      <c r="G28" s="85">
        <v>12</v>
      </c>
      <c r="H28" s="85">
        <v>17</v>
      </c>
      <c r="I28" s="85">
        <v>41</v>
      </c>
      <c r="J28" s="85">
        <v>53</v>
      </c>
      <c r="K28" s="84">
        <v>161</v>
      </c>
      <c r="L28" s="85">
        <v>53</v>
      </c>
    </row>
    <row r="29" spans="1:12" ht="15">
      <c r="A29" t="str">
        <f t="shared" si="0"/>
        <v>1893</v>
      </c>
      <c r="B29" s="95" t="s">
        <v>126</v>
      </c>
      <c r="C29" s="96" t="s">
        <v>809</v>
      </c>
      <c r="D29" s="97">
        <v>1118930056</v>
      </c>
      <c r="E29" s="58" t="s">
        <v>307</v>
      </c>
      <c r="F29" s="5">
        <v>14</v>
      </c>
      <c r="G29" s="5">
        <v>11</v>
      </c>
      <c r="H29" s="5">
        <v>17</v>
      </c>
      <c r="I29" s="5">
        <v>42</v>
      </c>
      <c r="J29" s="5">
        <v>45</v>
      </c>
      <c r="K29" s="4">
        <v>169</v>
      </c>
      <c r="L29" s="5">
        <v>45</v>
      </c>
    </row>
    <row r="30" spans="1:12" ht="15">
      <c r="A30" t="str">
        <f t="shared" si="0"/>
        <v>1893</v>
      </c>
      <c r="B30" s="95" t="s">
        <v>95</v>
      </c>
      <c r="C30" s="96" t="s">
        <v>809</v>
      </c>
      <c r="D30" s="97">
        <v>1118930001</v>
      </c>
      <c r="E30" s="58" t="s">
        <v>343</v>
      </c>
      <c r="F30" s="5">
        <v>11</v>
      </c>
      <c r="G30" s="5">
        <v>12</v>
      </c>
      <c r="H30" s="5">
        <v>17</v>
      </c>
      <c r="I30" s="5">
        <v>40</v>
      </c>
      <c r="J30" s="5">
        <v>64</v>
      </c>
      <c r="K30" s="4">
        <v>150</v>
      </c>
      <c r="L30" s="5">
        <v>64</v>
      </c>
    </row>
    <row r="31" spans="1:12" ht="15">
      <c r="A31" t="str">
        <f t="shared" si="0"/>
        <v>1893</v>
      </c>
      <c r="B31" s="95" t="s">
        <v>98</v>
      </c>
      <c r="C31" s="96" t="s">
        <v>809</v>
      </c>
      <c r="D31" s="97">
        <v>1118930024</v>
      </c>
      <c r="E31" s="58" t="s">
        <v>333</v>
      </c>
      <c r="F31" s="5">
        <v>15</v>
      </c>
      <c r="G31" s="5">
        <v>10</v>
      </c>
      <c r="H31" s="5">
        <v>15</v>
      </c>
      <c r="I31" s="5">
        <v>40</v>
      </c>
      <c r="J31" s="5">
        <v>64</v>
      </c>
      <c r="K31" s="4">
        <v>150</v>
      </c>
      <c r="L31" s="5">
        <v>64</v>
      </c>
    </row>
    <row r="32" spans="1:12" ht="15">
      <c r="A32" t="str">
        <f t="shared" si="0"/>
        <v>1893</v>
      </c>
      <c r="B32" s="95" t="s">
        <v>100</v>
      </c>
      <c r="C32" s="96" t="s">
        <v>809</v>
      </c>
      <c r="D32" s="97">
        <v>1118930046</v>
      </c>
      <c r="E32" s="58" t="s">
        <v>361</v>
      </c>
      <c r="F32" s="5">
        <v>16</v>
      </c>
      <c r="G32" s="5">
        <v>12</v>
      </c>
      <c r="H32" s="5">
        <v>11</v>
      </c>
      <c r="I32" s="5">
        <v>39</v>
      </c>
      <c r="J32" s="5">
        <v>72</v>
      </c>
      <c r="K32" s="4">
        <v>142</v>
      </c>
      <c r="L32" s="5">
        <v>72</v>
      </c>
    </row>
    <row r="33" spans="1:12" ht="15">
      <c r="A33" t="str">
        <f t="shared" si="0"/>
        <v>1893</v>
      </c>
      <c r="B33" s="95" t="s">
        <v>103</v>
      </c>
      <c r="C33" s="96" t="s">
        <v>809</v>
      </c>
      <c r="D33" s="97">
        <v>1118930053</v>
      </c>
      <c r="E33" s="58" t="s">
        <v>347</v>
      </c>
      <c r="F33" s="5">
        <v>15</v>
      </c>
      <c r="G33" s="5">
        <v>12</v>
      </c>
      <c r="H33" s="5">
        <v>12</v>
      </c>
      <c r="I33" s="5">
        <v>39</v>
      </c>
      <c r="J33" s="5">
        <v>72</v>
      </c>
      <c r="K33" s="4">
        <v>142</v>
      </c>
      <c r="L33" s="5">
        <v>72</v>
      </c>
    </row>
    <row r="34" spans="1:12" ht="15">
      <c r="A34" t="str">
        <f t="shared" si="0"/>
        <v>1698</v>
      </c>
      <c r="B34" s="88" t="s">
        <v>70</v>
      </c>
      <c r="C34" s="86" t="s">
        <v>806</v>
      </c>
      <c r="D34" s="87">
        <v>1116980021</v>
      </c>
      <c r="E34" s="89" t="s">
        <v>238</v>
      </c>
      <c r="F34" s="85">
        <v>20</v>
      </c>
      <c r="G34" s="85">
        <v>12</v>
      </c>
      <c r="H34" s="85">
        <v>14</v>
      </c>
      <c r="I34" s="85">
        <v>46</v>
      </c>
      <c r="J34" s="85">
        <v>14</v>
      </c>
      <c r="K34" s="84">
        <v>200</v>
      </c>
      <c r="L34" s="85">
        <v>14</v>
      </c>
    </row>
    <row r="35" spans="1:12" ht="15">
      <c r="A35" t="str">
        <f t="shared" si="0"/>
        <v>1698</v>
      </c>
      <c r="B35" s="88" t="s">
        <v>72</v>
      </c>
      <c r="C35" s="86" t="s">
        <v>806</v>
      </c>
      <c r="D35" s="87">
        <v>1116980031</v>
      </c>
      <c r="E35" s="89" t="s">
        <v>363</v>
      </c>
      <c r="F35" s="85">
        <v>12</v>
      </c>
      <c r="G35" s="85">
        <v>13</v>
      </c>
      <c r="H35" s="85">
        <v>14</v>
      </c>
      <c r="I35" s="85">
        <v>39</v>
      </c>
      <c r="J35" s="85">
        <v>72</v>
      </c>
      <c r="K35" s="84">
        <v>142</v>
      </c>
      <c r="L35" s="85">
        <v>72</v>
      </c>
    </row>
    <row r="36" spans="1:12" ht="15">
      <c r="A36" t="str">
        <f t="shared" si="0"/>
        <v>1698</v>
      </c>
      <c r="B36" s="88" t="s">
        <v>71</v>
      </c>
      <c r="C36" s="86" t="s">
        <v>806</v>
      </c>
      <c r="D36" s="87">
        <v>1116980025</v>
      </c>
      <c r="E36" s="89" t="s">
        <v>189</v>
      </c>
      <c r="F36" s="85">
        <v>11</v>
      </c>
      <c r="G36" s="85">
        <v>11</v>
      </c>
      <c r="H36" s="85">
        <v>13</v>
      </c>
      <c r="I36" s="85">
        <v>35</v>
      </c>
      <c r="J36" s="85">
        <v>131</v>
      </c>
      <c r="K36" s="84">
        <v>83</v>
      </c>
      <c r="L36" s="85">
        <v>131</v>
      </c>
    </row>
    <row r="37" spans="1:12" ht="15">
      <c r="A37" t="str">
        <f t="shared" si="0"/>
        <v>1698</v>
      </c>
      <c r="B37" s="88" t="s">
        <v>947</v>
      </c>
      <c r="C37" s="86" t="s">
        <v>806</v>
      </c>
      <c r="D37" s="87">
        <v>1116980008</v>
      </c>
      <c r="E37" s="89" t="s">
        <v>501</v>
      </c>
      <c r="F37" s="85">
        <v>10</v>
      </c>
      <c r="G37" s="85">
        <v>11</v>
      </c>
      <c r="H37" s="85">
        <v>13</v>
      </c>
      <c r="I37" s="85">
        <v>34</v>
      </c>
      <c r="J37" s="85">
        <v>148</v>
      </c>
      <c r="K37" s="84">
        <v>66</v>
      </c>
      <c r="L37" s="85">
        <v>148</v>
      </c>
    </row>
    <row r="38" spans="1:12" ht="15">
      <c r="A38" t="str">
        <f t="shared" si="0"/>
        <v>1698</v>
      </c>
      <c r="B38" s="88" t="s">
        <v>74</v>
      </c>
      <c r="C38" s="86" t="s">
        <v>806</v>
      </c>
      <c r="D38" s="87">
        <v>1116980034</v>
      </c>
      <c r="E38" s="89" t="s">
        <v>271</v>
      </c>
      <c r="F38" s="85">
        <v>11</v>
      </c>
      <c r="G38" s="85">
        <v>10</v>
      </c>
      <c r="H38" s="85">
        <v>13</v>
      </c>
      <c r="I38" s="85">
        <v>34</v>
      </c>
      <c r="J38" s="85">
        <v>148</v>
      </c>
      <c r="K38" s="84">
        <v>66</v>
      </c>
      <c r="L38" s="85">
        <v>148</v>
      </c>
    </row>
    <row r="39" spans="1:12" ht="15">
      <c r="A39" t="str">
        <f t="shared" si="0"/>
        <v>2184</v>
      </c>
      <c r="B39" s="95" t="s">
        <v>185</v>
      </c>
      <c r="C39" s="96" t="s">
        <v>186</v>
      </c>
      <c r="D39" s="97">
        <v>1121840004</v>
      </c>
      <c r="E39" s="58" t="s">
        <v>224</v>
      </c>
      <c r="F39" s="5">
        <v>12</v>
      </c>
      <c r="G39" s="5">
        <v>16</v>
      </c>
      <c r="H39" s="5">
        <v>19</v>
      </c>
      <c r="I39" s="5">
        <v>47</v>
      </c>
      <c r="J39" s="5">
        <v>8</v>
      </c>
      <c r="K39" s="4">
        <v>206</v>
      </c>
      <c r="L39" s="5">
        <v>8</v>
      </c>
    </row>
    <row r="40" spans="1:12" ht="15">
      <c r="A40" t="str">
        <f t="shared" si="0"/>
        <v>2184</v>
      </c>
      <c r="B40" s="95" t="s">
        <v>120</v>
      </c>
      <c r="C40" s="96" t="s">
        <v>186</v>
      </c>
      <c r="D40" s="97">
        <v>1121840001</v>
      </c>
      <c r="E40" s="58" t="s">
        <v>285</v>
      </c>
      <c r="F40" s="5">
        <v>18</v>
      </c>
      <c r="G40" s="5">
        <v>12</v>
      </c>
      <c r="H40" s="5">
        <v>13</v>
      </c>
      <c r="I40" s="5">
        <v>43</v>
      </c>
      <c r="J40" s="5">
        <v>34</v>
      </c>
      <c r="K40" s="4">
        <v>180</v>
      </c>
      <c r="L40" s="5">
        <v>34</v>
      </c>
    </row>
    <row r="41" spans="1:12" ht="15">
      <c r="A41" t="str">
        <f t="shared" si="0"/>
        <v>2184</v>
      </c>
      <c r="B41" s="95" t="s">
        <v>180</v>
      </c>
      <c r="C41" s="96" t="s">
        <v>186</v>
      </c>
      <c r="D41" s="97">
        <v>1121840013</v>
      </c>
      <c r="E41" s="58" t="s">
        <v>379</v>
      </c>
      <c r="F41" s="5">
        <v>11</v>
      </c>
      <c r="G41" s="5">
        <v>11</v>
      </c>
      <c r="H41" s="5">
        <v>17</v>
      </c>
      <c r="I41" s="5">
        <v>39</v>
      </c>
      <c r="J41" s="5">
        <v>72</v>
      </c>
      <c r="K41" s="4">
        <v>142</v>
      </c>
      <c r="L41" s="5">
        <v>72</v>
      </c>
    </row>
    <row r="42" spans="1:12" ht="15">
      <c r="A42" t="str">
        <f t="shared" si="0"/>
        <v>2184</v>
      </c>
      <c r="B42" s="95" t="s">
        <v>123</v>
      </c>
      <c r="C42" s="96" t="s">
        <v>186</v>
      </c>
      <c r="D42" s="97">
        <v>1121840008</v>
      </c>
      <c r="E42" s="58" t="s">
        <v>192</v>
      </c>
      <c r="F42" s="5">
        <v>17</v>
      </c>
      <c r="G42" s="5">
        <v>11</v>
      </c>
      <c r="H42" s="5">
        <v>10</v>
      </c>
      <c r="I42" s="5">
        <v>38</v>
      </c>
      <c r="J42" s="5">
        <v>90</v>
      </c>
      <c r="K42" s="4">
        <v>124</v>
      </c>
      <c r="L42" s="5">
        <v>90</v>
      </c>
    </row>
    <row r="43" spans="1:12" ht="15">
      <c r="A43" t="str">
        <f t="shared" si="0"/>
        <v>2184</v>
      </c>
      <c r="B43" s="95" t="s">
        <v>176</v>
      </c>
      <c r="C43" s="96" t="s">
        <v>186</v>
      </c>
      <c r="D43" s="97">
        <v>1121840017</v>
      </c>
      <c r="E43" s="58" t="s">
        <v>540</v>
      </c>
      <c r="F43" s="5">
        <v>10</v>
      </c>
      <c r="G43" s="5">
        <v>12</v>
      </c>
      <c r="H43" s="5">
        <v>11</v>
      </c>
      <c r="I43" s="5">
        <v>33</v>
      </c>
      <c r="J43" s="5">
        <v>164</v>
      </c>
      <c r="K43" s="4">
        <v>50</v>
      </c>
      <c r="L43" s="5">
        <v>164</v>
      </c>
    </row>
    <row r="44" spans="1:12" ht="15">
      <c r="A44" t="str">
        <f t="shared" si="0"/>
        <v>1757</v>
      </c>
      <c r="B44" s="88" t="s">
        <v>42</v>
      </c>
      <c r="C44" s="86" t="s">
        <v>709</v>
      </c>
      <c r="D44" s="87">
        <v>1117570047</v>
      </c>
      <c r="E44" s="89" t="s">
        <v>218</v>
      </c>
      <c r="F44" s="85">
        <v>15</v>
      </c>
      <c r="G44" s="85">
        <v>15</v>
      </c>
      <c r="H44" s="85">
        <v>19</v>
      </c>
      <c r="I44" s="85">
        <v>49</v>
      </c>
      <c r="J44" s="85">
        <v>6</v>
      </c>
      <c r="K44" s="84">
        <v>208</v>
      </c>
      <c r="L44" s="85">
        <v>6</v>
      </c>
    </row>
    <row r="45" spans="1:12" ht="15">
      <c r="A45" t="str">
        <f t="shared" si="0"/>
        <v>1757</v>
      </c>
      <c r="B45" s="88" t="s">
        <v>978</v>
      </c>
      <c r="C45" s="86" t="s">
        <v>709</v>
      </c>
      <c r="D45" s="87">
        <v>1117570002</v>
      </c>
      <c r="E45" s="89" t="s">
        <v>251</v>
      </c>
      <c r="F45" s="85">
        <v>19</v>
      </c>
      <c r="G45" s="85">
        <v>12</v>
      </c>
      <c r="H45" s="85">
        <v>14</v>
      </c>
      <c r="I45" s="85">
        <v>45</v>
      </c>
      <c r="J45" s="85">
        <v>21</v>
      </c>
      <c r="K45" s="84">
        <v>193</v>
      </c>
      <c r="L45" s="85">
        <v>21</v>
      </c>
    </row>
    <row r="46" spans="1:12" ht="15">
      <c r="A46" t="str">
        <f t="shared" si="0"/>
        <v>1757</v>
      </c>
      <c r="B46" s="88" t="s">
        <v>94</v>
      </c>
      <c r="C46" s="86" t="s">
        <v>709</v>
      </c>
      <c r="D46" s="87">
        <v>1117570079</v>
      </c>
      <c r="E46" s="89" t="s">
        <v>263</v>
      </c>
      <c r="F46" s="85">
        <v>13</v>
      </c>
      <c r="G46" s="85">
        <v>15</v>
      </c>
      <c r="H46" s="85">
        <v>16</v>
      </c>
      <c r="I46" s="85">
        <v>44</v>
      </c>
      <c r="J46" s="85">
        <v>29</v>
      </c>
      <c r="K46" s="84">
        <v>185</v>
      </c>
      <c r="L46" s="85">
        <v>29</v>
      </c>
    </row>
    <row r="47" spans="1:12" ht="15">
      <c r="A47" t="str">
        <f t="shared" si="0"/>
        <v>1757</v>
      </c>
      <c r="B47" s="88" t="s">
        <v>125</v>
      </c>
      <c r="C47" s="86" t="s">
        <v>709</v>
      </c>
      <c r="D47" s="87">
        <v>1117570045</v>
      </c>
      <c r="E47" s="89" t="s">
        <v>275</v>
      </c>
      <c r="F47" s="85">
        <v>17</v>
      </c>
      <c r="G47" s="85">
        <v>12</v>
      </c>
      <c r="H47" s="85">
        <v>14</v>
      </c>
      <c r="I47" s="85">
        <v>43</v>
      </c>
      <c r="J47" s="85">
        <v>34</v>
      </c>
      <c r="K47" s="84">
        <v>180</v>
      </c>
      <c r="L47" s="85">
        <v>34</v>
      </c>
    </row>
    <row r="48" spans="1:12" ht="15">
      <c r="A48" t="str">
        <f t="shared" si="0"/>
        <v>1757</v>
      </c>
      <c r="B48" s="88" t="s">
        <v>93</v>
      </c>
      <c r="C48" s="86" t="s">
        <v>709</v>
      </c>
      <c r="D48" s="87">
        <v>1117570068</v>
      </c>
      <c r="E48" s="89" t="s">
        <v>283</v>
      </c>
      <c r="F48" s="85">
        <v>18</v>
      </c>
      <c r="G48" s="85">
        <v>13</v>
      </c>
      <c r="H48" s="85">
        <v>12</v>
      </c>
      <c r="I48" s="85">
        <v>43</v>
      </c>
      <c r="J48" s="85">
        <v>34</v>
      </c>
      <c r="K48" s="84">
        <v>180</v>
      </c>
      <c r="L48" s="85">
        <v>34</v>
      </c>
    </row>
    <row r="49" spans="1:12" ht="15">
      <c r="A49" t="str">
        <f t="shared" si="0"/>
        <v>0259</v>
      </c>
      <c r="B49" s="95" t="s">
        <v>26</v>
      </c>
      <c r="C49" s="96" t="s">
        <v>632</v>
      </c>
      <c r="D49" s="97">
        <v>1102590046</v>
      </c>
      <c r="E49" s="58" t="s">
        <v>357</v>
      </c>
      <c r="F49" s="5">
        <v>13</v>
      </c>
      <c r="G49" s="5">
        <v>11</v>
      </c>
      <c r="H49" s="5">
        <v>15</v>
      </c>
      <c r="I49" s="5">
        <v>39</v>
      </c>
      <c r="J49" s="5">
        <v>72</v>
      </c>
      <c r="K49" s="4">
        <v>142</v>
      </c>
      <c r="L49" s="5">
        <v>72</v>
      </c>
    </row>
    <row r="50" spans="1:12" ht="15">
      <c r="A50" t="str">
        <f t="shared" si="0"/>
        <v>0259</v>
      </c>
      <c r="B50" s="95" t="s">
        <v>825</v>
      </c>
      <c r="C50" s="96" t="s">
        <v>632</v>
      </c>
      <c r="D50" s="97">
        <v>1102590066</v>
      </c>
      <c r="E50" s="58" t="s">
        <v>424</v>
      </c>
      <c r="F50" s="5">
        <v>11</v>
      </c>
      <c r="G50" s="5">
        <v>11</v>
      </c>
      <c r="H50" s="5">
        <v>15</v>
      </c>
      <c r="I50" s="5">
        <v>37</v>
      </c>
      <c r="J50" s="5">
        <v>101</v>
      </c>
      <c r="K50" s="4">
        <v>113</v>
      </c>
      <c r="L50" s="5">
        <v>101</v>
      </c>
    </row>
    <row r="51" spans="1:12" ht="15">
      <c r="A51" t="str">
        <f t="shared" si="0"/>
        <v>0259</v>
      </c>
      <c r="B51" s="95" t="s">
        <v>28</v>
      </c>
      <c r="C51" s="96" t="s">
        <v>632</v>
      </c>
      <c r="D51" s="97">
        <v>1102590094</v>
      </c>
      <c r="E51" s="58" t="s">
        <v>475</v>
      </c>
      <c r="F51" s="5">
        <v>11</v>
      </c>
      <c r="G51" s="5">
        <v>11</v>
      </c>
      <c r="H51" s="5">
        <v>13</v>
      </c>
      <c r="I51" s="5">
        <v>35</v>
      </c>
      <c r="J51" s="5">
        <v>131</v>
      </c>
      <c r="K51" s="4">
        <v>83</v>
      </c>
      <c r="L51" s="5">
        <v>131</v>
      </c>
    </row>
    <row r="52" spans="1:12" ht="15">
      <c r="A52" t="str">
        <f t="shared" si="0"/>
        <v>2110</v>
      </c>
      <c r="B52" s="88" t="s">
        <v>1036</v>
      </c>
      <c r="C52" s="86" t="s">
        <v>747</v>
      </c>
      <c r="D52" s="87">
        <v>1121100033</v>
      </c>
      <c r="E52" s="89" t="s">
        <v>222</v>
      </c>
      <c r="F52" s="85">
        <v>20</v>
      </c>
      <c r="G52" s="85">
        <v>12</v>
      </c>
      <c r="H52" s="85">
        <v>15</v>
      </c>
      <c r="I52" s="85">
        <v>47</v>
      </c>
      <c r="J52" s="85">
        <v>8</v>
      </c>
      <c r="K52" s="84">
        <v>206</v>
      </c>
      <c r="L52" s="85">
        <v>8</v>
      </c>
    </row>
    <row r="53" spans="1:12" ht="15">
      <c r="A53" t="str">
        <f t="shared" si="0"/>
        <v>2110</v>
      </c>
      <c r="B53" s="88" t="s">
        <v>150</v>
      </c>
      <c r="C53" s="86" t="s">
        <v>747</v>
      </c>
      <c r="D53" s="87">
        <v>1121100038</v>
      </c>
      <c r="E53" s="89" t="s">
        <v>247</v>
      </c>
      <c r="F53" s="85">
        <v>17</v>
      </c>
      <c r="G53" s="85">
        <v>14</v>
      </c>
      <c r="H53" s="85">
        <v>14</v>
      </c>
      <c r="I53" s="85">
        <v>45</v>
      </c>
      <c r="J53" s="85">
        <v>21</v>
      </c>
      <c r="K53" s="84">
        <v>193</v>
      </c>
      <c r="L53" s="85">
        <v>21</v>
      </c>
    </row>
    <row r="54" spans="1:12" ht="15">
      <c r="A54" t="str">
        <f t="shared" si="0"/>
        <v>2110</v>
      </c>
      <c r="B54" s="88" t="s">
        <v>114</v>
      </c>
      <c r="C54" s="86" t="s">
        <v>747</v>
      </c>
      <c r="D54" s="87">
        <v>1121100007</v>
      </c>
      <c r="E54" s="89" t="s">
        <v>279</v>
      </c>
      <c r="F54" s="85">
        <v>16</v>
      </c>
      <c r="G54" s="85">
        <v>11</v>
      </c>
      <c r="H54" s="85">
        <v>16</v>
      </c>
      <c r="I54" s="85">
        <v>43</v>
      </c>
      <c r="J54" s="85">
        <v>34</v>
      </c>
      <c r="K54" s="84">
        <v>180</v>
      </c>
      <c r="L54" s="85">
        <v>34</v>
      </c>
    </row>
    <row r="55" spans="1:12" ht="15">
      <c r="A55" t="str">
        <f t="shared" si="0"/>
        <v>2110</v>
      </c>
      <c r="B55" s="88" t="s">
        <v>115</v>
      </c>
      <c r="C55" s="86" t="s">
        <v>747</v>
      </c>
      <c r="D55" s="87">
        <v>1121100011</v>
      </c>
      <c r="E55" s="89" t="s">
        <v>277</v>
      </c>
      <c r="F55" s="85">
        <v>16</v>
      </c>
      <c r="G55" s="85">
        <v>14</v>
      </c>
      <c r="H55" s="85">
        <v>13</v>
      </c>
      <c r="I55" s="85">
        <v>43</v>
      </c>
      <c r="J55" s="85">
        <v>34</v>
      </c>
      <c r="K55" s="84">
        <v>180</v>
      </c>
      <c r="L55" s="85">
        <v>34</v>
      </c>
    </row>
    <row r="56" spans="1:12" ht="15">
      <c r="A56" t="str">
        <f t="shared" si="0"/>
        <v>2110</v>
      </c>
      <c r="B56" s="88" t="s">
        <v>1024</v>
      </c>
      <c r="C56" s="86" t="s">
        <v>747</v>
      </c>
      <c r="D56" s="87">
        <v>1121100001</v>
      </c>
      <c r="E56" s="89" t="s">
        <v>324</v>
      </c>
      <c r="F56" s="85">
        <v>17</v>
      </c>
      <c r="G56" s="85">
        <v>10</v>
      </c>
      <c r="H56" s="85">
        <v>14</v>
      </c>
      <c r="I56" s="85">
        <v>41</v>
      </c>
      <c r="J56" s="85">
        <v>53</v>
      </c>
      <c r="K56" s="84">
        <v>161</v>
      </c>
      <c r="L56" s="85">
        <v>53</v>
      </c>
    </row>
    <row r="57" spans="1:12" ht="15">
      <c r="A57" t="str">
        <f t="shared" si="0"/>
        <v>2215</v>
      </c>
      <c r="B57" s="95" t="s">
        <v>162</v>
      </c>
      <c r="C57" s="96" t="s">
        <v>813</v>
      </c>
      <c r="D57" s="97">
        <v>1122150014</v>
      </c>
      <c r="E57" s="58" t="s">
        <v>305</v>
      </c>
      <c r="F57" s="5">
        <v>12</v>
      </c>
      <c r="G57" s="5">
        <v>16</v>
      </c>
      <c r="H57" s="5">
        <v>14</v>
      </c>
      <c r="I57" s="5">
        <v>42</v>
      </c>
      <c r="J57" s="5">
        <v>45</v>
      </c>
      <c r="K57" s="4">
        <v>169</v>
      </c>
      <c r="L57" s="5">
        <v>45</v>
      </c>
    </row>
    <row r="58" spans="1:12" ht="15">
      <c r="A58" t="str">
        <f t="shared" si="0"/>
        <v>2215</v>
      </c>
      <c r="B58" s="95" t="s">
        <v>170</v>
      </c>
      <c r="C58" s="96" t="s">
        <v>813</v>
      </c>
      <c r="D58" s="97">
        <v>1122150006</v>
      </c>
      <c r="E58" s="58" t="s">
        <v>345</v>
      </c>
      <c r="F58" s="5">
        <v>13</v>
      </c>
      <c r="G58" s="5">
        <v>12</v>
      </c>
      <c r="H58" s="5">
        <v>14</v>
      </c>
      <c r="I58" s="5">
        <v>39</v>
      </c>
      <c r="J58" s="5">
        <v>72</v>
      </c>
      <c r="K58" s="4">
        <v>142</v>
      </c>
      <c r="L58" s="5">
        <v>72</v>
      </c>
    </row>
    <row r="59" spans="1:12" ht="15">
      <c r="A59" t="str">
        <f t="shared" si="0"/>
        <v>2215</v>
      </c>
      <c r="B59" s="95" t="s">
        <v>124</v>
      </c>
      <c r="C59" s="96" t="s">
        <v>813</v>
      </c>
      <c r="D59" s="97">
        <v>1122150007</v>
      </c>
      <c r="E59" s="58" t="s">
        <v>359</v>
      </c>
      <c r="F59" s="5">
        <v>10</v>
      </c>
      <c r="G59" s="5">
        <v>11</v>
      </c>
      <c r="H59" s="5">
        <v>18</v>
      </c>
      <c r="I59" s="5">
        <v>39</v>
      </c>
      <c r="J59" s="5">
        <v>72</v>
      </c>
      <c r="K59" s="4">
        <v>142</v>
      </c>
      <c r="L59" s="5">
        <v>72</v>
      </c>
    </row>
    <row r="60" spans="1:12" ht="15">
      <c r="A60" t="str">
        <f t="shared" si="0"/>
        <v>2215</v>
      </c>
      <c r="B60" s="95" t="s">
        <v>1052</v>
      </c>
      <c r="C60" s="96" t="s">
        <v>813</v>
      </c>
      <c r="D60" s="97">
        <v>1122150010</v>
      </c>
      <c r="E60" s="58" t="s">
        <v>479</v>
      </c>
      <c r="F60" s="5">
        <v>13</v>
      </c>
      <c r="G60" s="5">
        <v>12</v>
      </c>
      <c r="H60" s="5">
        <v>10</v>
      </c>
      <c r="I60" s="5">
        <v>35</v>
      </c>
      <c r="J60" s="5">
        <v>131</v>
      </c>
      <c r="K60" s="4">
        <v>83</v>
      </c>
      <c r="L60" s="5">
        <v>131</v>
      </c>
    </row>
    <row r="61" spans="1:12" ht="15">
      <c r="A61" t="str">
        <f t="shared" si="0"/>
        <v>2215</v>
      </c>
      <c r="B61" s="95" t="s">
        <v>1054</v>
      </c>
      <c r="C61" s="96" t="s">
        <v>813</v>
      </c>
      <c r="D61" s="97">
        <v>1122150013</v>
      </c>
      <c r="E61" s="58" t="s">
        <v>568</v>
      </c>
      <c r="F61" s="5">
        <v>11</v>
      </c>
      <c r="G61" s="5">
        <v>12</v>
      </c>
      <c r="H61" s="5">
        <v>9</v>
      </c>
      <c r="I61" s="5">
        <v>32</v>
      </c>
      <c r="J61" s="5">
        <v>174</v>
      </c>
      <c r="K61" s="4">
        <v>40</v>
      </c>
      <c r="L61" s="5">
        <v>174</v>
      </c>
    </row>
    <row r="62" spans="1:12" ht="15">
      <c r="A62" t="str">
        <f t="shared" si="0"/>
        <v>0620</v>
      </c>
      <c r="B62" s="88" t="s">
        <v>32</v>
      </c>
      <c r="C62" s="86" t="s">
        <v>653</v>
      </c>
      <c r="D62" s="87">
        <v>1106200031</v>
      </c>
      <c r="E62" s="89" t="s">
        <v>207</v>
      </c>
      <c r="F62" s="85">
        <v>19</v>
      </c>
      <c r="G62" s="85">
        <v>18</v>
      </c>
      <c r="H62" s="85">
        <v>16</v>
      </c>
      <c r="I62" s="85">
        <v>53</v>
      </c>
      <c r="J62" s="85">
        <v>1</v>
      </c>
      <c r="K62" s="84">
        <v>213</v>
      </c>
      <c r="L62" s="85">
        <v>1</v>
      </c>
    </row>
    <row r="63" spans="1:12" ht="15">
      <c r="A63" t="str">
        <f t="shared" si="0"/>
        <v>0620</v>
      </c>
      <c r="B63" s="88" t="s">
        <v>859</v>
      </c>
      <c r="C63" s="86" t="s">
        <v>653</v>
      </c>
      <c r="D63" s="87">
        <v>1106200057</v>
      </c>
      <c r="E63" s="89" t="s">
        <v>211</v>
      </c>
      <c r="F63" s="85">
        <v>17</v>
      </c>
      <c r="G63" s="85">
        <v>16</v>
      </c>
      <c r="H63" s="85">
        <v>18</v>
      </c>
      <c r="I63" s="85">
        <v>51</v>
      </c>
      <c r="J63" s="85">
        <v>3</v>
      </c>
      <c r="K63" s="84">
        <v>211</v>
      </c>
      <c r="L63" s="85">
        <v>3</v>
      </c>
    </row>
    <row r="64" spans="1:12" ht="15">
      <c r="A64" t="str">
        <f t="shared" si="0"/>
        <v>0620</v>
      </c>
      <c r="B64" s="88" t="s">
        <v>36</v>
      </c>
      <c r="C64" s="86" t="s">
        <v>653</v>
      </c>
      <c r="D64" s="87">
        <v>1106200047</v>
      </c>
      <c r="E64" s="89" t="s">
        <v>245</v>
      </c>
      <c r="F64" s="85">
        <v>10</v>
      </c>
      <c r="G64" s="85">
        <v>17</v>
      </c>
      <c r="H64" s="85">
        <v>18</v>
      </c>
      <c r="I64" s="85">
        <v>45</v>
      </c>
      <c r="J64" s="85">
        <v>21</v>
      </c>
      <c r="K64" s="84">
        <v>193</v>
      </c>
      <c r="L64" s="85">
        <v>21</v>
      </c>
    </row>
    <row r="65" spans="1:12" ht="15">
      <c r="A65" t="str">
        <f t="shared" si="0"/>
        <v>0620</v>
      </c>
      <c r="B65" s="90" t="s">
        <v>35</v>
      </c>
      <c r="C65" s="86" t="s">
        <v>653</v>
      </c>
      <c r="D65" s="87">
        <v>1106200043</v>
      </c>
      <c r="E65" s="89" t="s">
        <v>273</v>
      </c>
      <c r="F65" s="85">
        <v>16</v>
      </c>
      <c r="G65" s="85">
        <v>11</v>
      </c>
      <c r="H65" s="85">
        <v>16</v>
      </c>
      <c r="I65" s="85">
        <v>43</v>
      </c>
      <c r="J65" s="85">
        <v>34</v>
      </c>
      <c r="K65" s="84">
        <v>180</v>
      </c>
      <c r="L65" s="85">
        <v>34</v>
      </c>
    </row>
    <row r="66" spans="1:12" ht="15">
      <c r="A66" t="str">
        <f t="shared" si="0"/>
        <v>0620</v>
      </c>
      <c r="B66" s="90" t="s">
        <v>30</v>
      </c>
      <c r="C66" s="86" t="s">
        <v>653</v>
      </c>
      <c r="D66" s="87">
        <v>1106200025</v>
      </c>
      <c r="E66" s="89" t="s">
        <v>303</v>
      </c>
      <c r="F66" s="85">
        <v>17</v>
      </c>
      <c r="G66" s="85">
        <v>14</v>
      </c>
      <c r="H66" s="85">
        <v>11</v>
      </c>
      <c r="I66" s="85">
        <v>42</v>
      </c>
      <c r="J66" s="85">
        <v>45</v>
      </c>
      <c r="K66" s="84">
        <v>169</v>
      </c>
      <c r="L66" s="85">
        <v>45</v>
      </c>
    </row>
    <row r="67" spans="1:12" ht="15">
      <c r="A67" t="str">
        <f aca="true" t="shared" si="1" ref="A67:A102">RIGHT(LEFT(D67,6),4)</f>
        <v>0883</v>
      </c>
      <c r="B67" s="95" t="s">
        <v>862</v>
      </c>
      <c r="C67" s="96" t="s">
        <v>658</v>
      </c>
      <c r="D67" s="97">
        <v>1108830113</v>
      </c>
      <c r="E67" s="58" t="s">
        <v>191</v>
      </c>
      <c r="F67" s="5">
        <v>20</v>
      </c>
      <c r="G67" s="5">
        <v>13</v>
      </c>
      <c r="H67" s="5">
        <v>17</v>
      </c>
      <c r="I67" s="5">
        <v>50</v>
      </c>
      <c r="J67" s="5">
        <v>4</v>
      </c>
      <c r="K67" s="4">
        <v>210</v>
      </c>
      <c r="L67" s="5">
        <v>4</v>
      </c>
    </row>
    <row r="68" spans="1:12" ht="15">
      <c r="A68" t="str">
        <f t="shared" si="1"/>
        <v>0883</v>
      </c>
      <c r="B68" s="95" t="s">
        <v>138</v>
      </c>
      <c r="C68" s="96" t="s">
        <v>658</v>
      </c>
      <c r="D68" s="97">
        <v>1108830168</v>
      </c>
      <c r="E68" s="58" t="s">
        <v>213</v>
      </c>
      <c r="F68" s="5">
        <v>19</v>
      </c>
      <c r="G68" s="5">
        <v>12</v>
      </c>
      <c r="H68" s="5">
        <v>19</v>
      </c>
      <c r="I68" s="5">
        <v>50</v>
      </c>
      <c r="J68" s="5">
        <v>4</v>
      </c>
      <c r="K68" s="4">
        <v>210</v>
      </c>
      <c r="L68" s="5">
        <v>4</v>
      </c>
    </row>
    <row r="69" spans="1:12" ht="15">
      <c r="A69" t="str">
        <f t="shared" si="1"/>
        <v>0883</v>
      </c>
      <c r="B69" s="95" t="s">
        <v>41</v>
      </c>
      <c r="C69" s="96" t="s">
        <v>658</v>
      </c>
      <c r="D69" s="97">
        <v>1108830154</v>
      </c>
      <c r="E69" s="58" t="s">
        <v>230</v>
      </c>
      <c r="F69" s="5">
        <v>18</v>
      </c>
      <c r="G69" s="5">
        <v>15</v>
      </c>
      <c r="H69" s="5">
        <v>14</v>
      </c>
      <c r="I69" s="5">
        <v>47</v>
      </c>
      <c r="J69" s="5">
        <v>8</v>
      </c>
      <c r="K69" s="4">
        <v>206</v>
      </c>
      <c r="L69" s="5">
        <v>8</v>
      </c>
    </row>
    <row r="70" spans="1:12" ht="15">
      <c r="A70" t="str">
        <f t="shared" si="1"/>
        <v>0883</v>
      </c>
      <c r="B70" s="95" t="s">
        <v>39</v>
      </c>
      <c r="C70" s="96" t="s">
        <v>658</v>
      </c>
      <c r="D70" s="97">
        <v>1108830131</v>
      </c>
      <c r="E70" s="58" t="s">
        <v>236</v>
      </c>
      <c r="F70" s="5">
        <v>17</v>
      </c>
      <c r="G70" s="5">
        <v>19</v>
      </c>
      <c r="H70" s="5">
        <v>10</v>
      </c>
      <c r="I70" s="5">
        <v>46</v>
      </c>
      <c r="J70" s="5">
        <v>14</v>
      </c>
      <c r="K70" s="4">
        <v>200</v>
      </c>
      <c r="L70" s="5">
        <v>14</v>
      </c>
    </row>
    <row r="71" spans="1:12" ht="15">
      <c r="A71" t="str">
        <f t="shared" si="1"/>
        <v>0883</v>
      </c>
      <c r="B71" s="95" t="s">
        <v>40</v>
      </c>
      <c r="C71" s="96" t="s">
        <v>658</v>
      </c>
      <c r="D71" s="97">
        <v>1108830144</v>
      </c>
      <c r="E71" s="58" t="s">
        <v>232</v>
      </c>
      <c r="F71" s="5">
        <v>16</v>
      </c>
      <c r="G71" s="5">
        <v>14</v>
      </c>
      <c r="H71" s="5">
        <v>16</v>
      </c>
      <c r="I71" s="5">
        <v>46</v>
      </c>
      <c r="J71" s="5">
        <v>14</v>
      </c>
      <c r="K71" s="4">
        <v>200</v>
      </c>
      <c r="L71" s="5">
        <v>14</v>
      </c>
    </row>
    <row r="72" spans="1:12" ht="15">
      <c r="A72" t="str">
        <f t="shared" si="1"/>
        <v>0976</v>
      </c>
      <c r="B72" s="88" t="s">
        <v>43</v>
      </c>
      <c r="C72" s="86" t="s">
        <v>662</v>
      </c>
      <c r="D72" s="91">
        <v>1109760002</v>
      </c>
      <c r="E72" s="92" t="s">
        <v>291</v>
      </c>
      <c r="F72" s="93">
        <v>13</v>
      </c>
      <c r="G72" s="93">
        <v>12</v>
      </c>
      <c r="H72" s="93">
        <v>18</v>
      </c>
      <c r="I72" s="85">
        <v>43</v>
      </c>
      <c r="J72" s="85">
        <v>34</v>
      </c>
      <c r="K72" s="84">
        <v>180</v>
      </c>
      <c r="L72" s="85">
        <v>34</v>
      </c>
    </row>
    <row r="73" spans="1:12" ht="15">
      <c r="A73" t="str">
        <f t="shared" si="1"/>
        <v>0976</v>
      </c>
      <c r="B73" s="88" t="s">
        <v>151</v>
      </c>
      <c r="C73" s="86" t="s">
        <v>662</v>
      </c>
      <c r="D73" s="87">
        <v>1109760007</v>
      </c>
      <c r="E73" s="89" t="s">
        <v>271</v>
      </c>
      <c r="F73" s="85">
        <v>11</v>
      </c>
      <c r="G73" s="85">
        <v>14</v>
      </c>
      <c r="H73" s="85">
        <v>18</v>
      </c>
      <c r="I73" s="85">
        <v>43</v>
      </c>
      <c r="J73" s="85">
        <v>34</v>
      </c>
      <c r="K73" s="84">
        <v>180</v>
      </c>
      <c r="L73" s="85">
        <v>34</v>
      </c>
    </row>
    <row r="74" spans="1:12" ht="15">
      <c r="A74" t="str">
        <f t="shared" si="1"/>
        <v>0976</v>
      </c>
      <c r="B74" s="88" t="s">
        <v>45</v>
      </c>
      <c r="C74" s="86" t="s">
        <v>662</v>
      </c>
      <c r="D74" s="87">
        <v>1109760006</v>
      </c>
      <c r="E74" s="89" t="s">
        <v>371</v>
      </c>
      <c r="F74" s="85">
        <v>11</v>
      </c>
      <c r="G74" s="85">
        <v>13</v>
      </c>
      <c r="H74" s="85">
        <v>15</v>
      </c>
      <c r="I74" s="85">
        <v>39</v>
      </c>
      <c r="J74" s="85">
        <v>72</v>
      </c>
      <c r="K74" s="84">
        <v>142</v>
      </c>
      <c r="L74" s="85">
        <v>72</v>
      </c>
    </row>
    <row r="75" spans="1:12" ht="15">
      <c r="A75" t="str">
        <f t="shared" si="1"/>
        <v>0976</v>
      </c>
      <c r="B75" s="88" t="s">
        <v>881</v>
      </c>
      <c r="C75" s="86" t="s">
        <v>662</v>
      </c>
      <c r="D75" s="87">
        <v>1109760018</v>
      </c>
      <c r="E75" s="89" t="s">
        <v>441</v>
      </c>
      <c r="F75" s="85">
        <v>13</v>
      </c>
      <c r="G75" s="85">
        <v>12</v>
      </c>
      <c r="H75" s="85">
        <v>11</v>
      </c>
      <c r="I75" s="85">
        <v>36</v>
      </c>
      <c r="J75" s="85">
        <v>116</v>
      </c>
      <c r="K75" s="84">
        <v>98</v>
      </c>
      <c r="L75" s="85">
        <v>116</v>
      </c>
    </row>
    <row r="76" spans="1:12" ht="15">
      <c r="A76" t="str">
        <f t="shared" si="1"/>
        <v>0976</v>
      </c>
      <c r="B76" s="88" t="s">
        <v>883</v>
      </c>
      <c r="C76" s="86" t="s">
        <v>662</v>
      </c>
      <c r="D76" s="87">
        <v>1109760019</v>
      </c>
      <c r="E76" s="89" t="s">
        <v>465</v>
      </c>
      <c r="F76" s="85">
        <v>14</v>
      </c>
      <c r="G76" s="85">
        <v>11</v>
      </c>
      <c r="H76" s="85">
        <v>10</v>
      </c>
      <c r="I76" s="85">
        <v>35</v>
      </c>
      <c r="J76" s="85">
        <v>131</v>
      </c>
      <c r="K76" s="84">
        <v>83</v>
      </c>
      <c r="L76" s="85">
        <v>131</v>
      </c>
    </row>
    <row r="77" spans="1:12" ht="15">
      <c r="A77" t="str">
        <f t="shared" si="1"/>
        <v>1944</v>
      </c>
      <c r="B77" s="95" t="s">
        <v>995</v>
      </c>
      <c r="C77" s="96" t="s">
        <v>724</v>
      </c>
      <c r="D77" s="97">
        <v>1119440034</v>
      </c>
      <c r="E77" s="58" t="s">
        <v>265</v>
      </c>
      <c r="F77" s="5">
        <v>15</v>
      </c>
      <c r="G77" s="5">
        <v>11</v>
      </c>
      <c r="H77" s="5">
        <v>18</v>
      </c>
      <c r="I77" s="5">
        <v>44</v>
      </c>
      <c r="J77" s="5">
        <v>29</v>
      </c>
      <c r="K77" s="4">
        <v>185</v>
      </c>
      <c r="L77" s="5">
        <v>29</v>
      </c>
    </row>
    <row r="78" spans="1:12" ht="15">
      <c r="A78" t="str">
        <f t="shared" si="1"/>
        <v>2248</v>
      </c>
      <c r="B78" s="88" t="s">
        <v>159</v>
      </c>
      <c r="C78" s="86" t="s">
        <v>816</v>
      </c>
      <c r="D78" s="87">
        <v>1122480003</v>
      </c>
      <c r="E78" s="89" t="s">
        <v>353</v>
      </c>
      <c r="F78" s="85">
        <v>13</v>
      </c>
      <c r="G78" s="85">
        <v>13</v>
      </c>
      <c r="H78" s="85">
        <v>13</v>
      </c>
      <c r="I78" s="85">
        <v>39</v>
      </c>
      <c r="J78" s="85">
        <v>72</v>
      </c>
      <c r="K78" s="84">
        <v>142</v>
      </c>
      <c r="L78" s="85">
        <v>72</v>
      </c>
    </row>
    <row r="79" spans="1:12" ht="15">
      <c r="A79" t="str">
        <f t="shared" si="1"/>
        <v>2248</v>
      </c>
      <c r="B79" s="88" t="s">
        <v>143</v>
      </c>
      <c r="C79" s="86" t="s">
        <v>816</v>
      </c>
      <c r="D79" s="87">
        <v>1122480004</v>
      </c>
      <c r="E79" s="89" t="s">
        <v>471</v>
      </c>
      <c r="F79" s="85">
        <v>11</v>
      </c>
      <c r="G79" s="85">
        <v>11</v>
      </c>
      <c r="H79" s="85">
        <v>13</v>
      </c>
      <c r="I79" s="85">
        <v>35</v>
      </c>
      <c r="J79" s="85">
        <v>131</v>
      </c>
      <c r="K79" s="84">
        <v>83</v>
      </c>
      <c r="L79" s="85">
        <v>131</v>
      </c>
    </row>
    <row r="80" spans="1:12" ht="15">
      <c r="A80" t="str">
        <f t="shared" si="1"/>
        <v>2255</v>
      </c>
      <c r="B80" s="95" t="s">
        <v>158</v>
      </c>
      <c r="C80" s="96" t="s">
        <v>780</v>
      </c>
      <c r="D80" s="97">
        <v>1122550014</v>
      </c>
      <c r="E80" s="58" t="s">
        <v>242</v>
      </c>
      <c r="F80" s="5">
        <v>20</v>
      </c>
      <c r="G80" s="5">
        <v>12</v>
      </c>
      <c r="H80" s="5">
        <v>14</v>
      </c>
      <c r="I80" s="5">
        <v>46</v>
      </c>
      <c r="J80" s="5">
        <v>14</v>
      </c>
      <c r="K80" s="4">
        <v>200</v>
      </c>
      <c r="L80" s="5">
        <v>14</v>
      </c>
    </row>
    <row r="81" spans="1:12" ht="15">
      <c r="A81" t="str">
        <f t="shared" si="1"/>
        <v>2255</v>
      </c>
      <c r="B81" s="95" t="s">
        <v>1064</v>
      </c>
      <c r="C81" s="96" t="s">
        <v>780</v>
      </c>
      <c r="D81" s="97">
        <v>1122550011</v>
      </c>
      <c r="E81" s="58" t="s">
        <v>295</v>
      </c>
      <c r="F81" s="5">
        <v>16</v>
      </c>
      <c r="G81" s="5">
        <v>10</v>
      </c>
      <c r="H81" s="5">
        <v>16</v>
      </c>
      <c r="I81" s="5">
        <v>42</v>
      </c>
      <c r="J81" s="5">
        <v>45</v>
      </c>
      <c r="K81" s="4">
        <v>169</v>
      </c>
      <c r="L81" s="5">
        <v>45</v>
      </c>
    </row>
    <row r="82" spans="1:12" ht="15">
      <c r="A82" t="str">
        <f t="shared" si="1"/>
        <v>2255</v>
      </c>
      <c r="B82" s="95" t="s">
        <v>167</v>
      </c>
      <c r="C82" s="96" t="s">
        <v>780</v>
      </c>
      <c r="D82" s="97">
        <v>1122550022</v>
      </c>
      <c r="E82" s="58" t="s">
        <v>293</v>
      </c>
      <c r="F82" s="5">
        <v>14</v>
      </c>
      <c r="G82" s="5">
        <v>11</v>
      </c>
      <c r="H82" s="5">
        <v>17</v>
      </c>
      <c r="I82" s="5">
        <v>42</v>
      </c>
      <c r="J82" s="5">
        <v>45</v>
      </c>
      <c r="K82" s="4">
        <v>169</v>
      </c>
      <c r="L82" s="5">
        <v>45</v>
      </c>
    </row>
    <row r="83" spans="1:12" ht="15">
      <c r="A83" t="str">
        <f t="shared" si="1"/>
        <v>2255</v>
      </c>
      <c r="B83" s="95" t="s">
        <v>157</v>
      </c>
      <c r="C83" s="96" t="s">
        <v>780</v>
      </c>
      <c r="D83" s="97">
        <v>1122550005</v>
      </c>
      <c r="E83" s="58" t="s">
        <v>328</v>
      </c>
      <c r="F83" s="5">
        <v>13</v>
      </c>
      <c r="G83" s="5">
        <v>11</v>
      </c>
      <c r="H83" s="5">
        <v>17</v>
      </c>
      <c r="I83" s="5">
        <v>41</v>
      </c>
      <c r="J83" s="5">
        <v>53</v>
      </c>
      <c r="K83" s="4">
        <v>161</v>
      </c>
      <c r="L83" s="5">
        <v>53</v>
      </c>
    </row>
    <row r="84" spans="1:12" ht="15">
      <c r="A84" t="str">
        <f t="shared" si="1"/>
        <v>2255</v>
      </c>
      <c r="B84" s="95" t="s">
        <v>172</v>
      </c>
      <c r="C84" s="96" t="s">
        <v>780</v>
      </c>
      <c r="D84" s="97">
        <v>1122550006</v>
      </c>
      <c r="E84" s="58" t="s">
        <v>326</v>
      </c>
      <c r="F84" s="5">
        <v>15</v>
      </c>
      <c r="G84" s="5">
        <v>12</v>
      </c>
      <c r="H84" s="5">
        <v>14</v>
      </c>
      <c r="I84" s="5">
        <v>41</v>
      </c>
      <c r="J84" s="5">
        <v>53</v>
      </c>
      <c r="K84" s="4">
        <v>161</v>
      </c>
      <c r="L84" s="5">
        <v>53</v>
      </c>
    </row>
    <row r="85" spans="1:12" ht="15">
      <c r="A85" t="str">
        <f t="shared" si="1"/>
        <v>1754</v>
      </c>
      <c r="B85" s="88" t="s">
        <v>83</v>
      </c>
      <c r="C85" s="86" t="s">
        <v>704</v>
      </c>
      <c r="D85" s="87">
        <v>1117540003</v>
      </c>
      <c r="E85" s="89" t="s">
        <v>220</v>
      </c>
      <c r="F85" s="85">
        <v>15</v>
      </c>
      <c r="G85" s="85">
        <v>14</v>
      </c>
      <c r="H85" s="85">
        <v>18</v>
      </c>
      <c r="I85" s="85">
        <v>47</v>
      </c>
      <c r="J85" s="85">
        <v>8</v>
      </c>
      <c r="K85" s="84">
        <v>206</v>
      </c>
      <c r="L85" s="85">
        <v>8</v>
      </c>
    </row>
    <row r="86" spans="1:12" ht="15">
      <c r="A86" t="str">
        <f t="shared" si="1"/>
        <v>1754</v>
      </c>
      <c r="B86" s="88" t="s">
        <v>184</v>
      </c>
      <c r="C86" s="86" t="s">
        <v>704</v>
      </c>
      <c r="D86" s="87">
        <v>1117540038</v>
      </c>
      <c r="E86" s="89" t="s">
        <v>190</v>
      </c>
      <c r="F86" s="85">
        <v>16</v>
      </c>
      <c r="G86" s="85">
        <v>12</v>
      </c>
      <c r="H86" s="85">
        <v>13</v>
      </c>
      <c r="I86" s="85">
        <v>41</v>
      </c>
      <c r="J86" s="85">
        <v>53</v>
      </c>
      <c r="K86" s="84">
        <v>161</v>
      </c>
      <c r="L86" s="85">
        <v>53</v>
      </c>
    </row>
    <row r="87" spans="1:12" ht="15">
      <c r="A87" t="str">
        <f t="shared" si="1"/>
        <v>1754</v>
      </c>
      <c r="B87" s="88" t="s">
        <v>86</v>
      </c>
      <c r="C87" s="86" t="s">
        <v>704</v>
      </c>
      <c r="D87" s="87">
        <v>1117540022</v>
      </c>
      <c r="E87" s="89" t="s">
        <v>365</v>
      </c>
      <c r="F87" s="85">
        <v>12</v>
      </c>
      <c r="G87" s="85">
        <v>10</v>
      </c>
      <c r="H87" s="85">
        <v>17</v>
      </c>
      <c r="I87" s="85">
        <v>39</v>
      </c>
      <c r="J87" s="85">
        <v>72</v>
      </c>
      <c r="K87" s="84">
        <v>142</v>
      </c>
      <c r="L87" s="85">
        <v>72</v>
      </c>
    </row>
    <row r="88" spans="1:12" ht="15">
      <c r="A88" t="str">
        <f t="shared" si="1"/>
        <v>1754</v>
      </c>
      <c r="B88" s="88" t="s">
        <v>153</v>
      </c>
      <c r="C88" s="86" t="s">
        <v>704</v>
      </c>
      <c r="D88" s="87">
        <v>1117540029</v>
      </c>
      <c r="E88" s="89" t="s">
        <v>433</v>
      </c>
      <c r="F88" s="85">
        <v>12</v>
      </c>
      <c r="G88" s="85">
        <v>11</v>
      </c>
      <c r="H88" s="85">
        <v>13</v>
      </c>
      <c r="I88" s="85">
        <v>36</v>
      </c>
      <c r="J88" s="85">
        <v>116</v>
      </c>
      <c r="K88" s="84">
        <v>98</v>
      </c>
      <c r="L88" s="85">
        <v>116</v>
      </c>
    </row>
    <row r="89" spans="1:12" ht="15">
      <c r="A89" t="str">
        <f t="shared" si="1"/>
        <v>1754</v>
      </c>
      <c r="B89" s="88" t="s">
        <v>91</v>
      </c>
      <c r="C89" s="86" t="s">
        <v>704</v>
      </c>
      <c r="D89" s="87">
        <v>1117540036</v>
      </c>
      <c r="E89" s="89" t="s">
        <v>447</v>
      </c>
      <c r="F89" s="85">
        <v>12</v>
      </c>
      <c r="G89" s="85">
        <v>12</v>
      </c>
      <c r="H89" s="85">
        <v>12</v>
      </c>
      <c r="I89" s="85">
        <v>36</v>
      </c>
      <c r="J89" s="85">
        <v>116</v>
      </c>
      <c r="K89" s="84">
        <v>98</v>
      </c>
      <c r="L89" s="85">
        <v>116</v>
      </c>
    </row>
    <row r="90" spans="1:12" ht="15">
      <c r="A90" t="str">
        <f t="shared" si="1"/>
        <v>2075</v>
      </c>
      <c r="B90" s="95" t="s">
        <v>128</v>
      </c>
      <c r="C90" s="96" t="s">
        <v>812</v>
      </c>
      <c r="D90" s="97">
        <v>1120750007</v>
      </c>
      <c r="E90" s="58" t="s">
        <v>228</v>
      </c>
      <c r="F90" s="5">
        <v>20</v>
      </c>
      <c r="G90" s="5">
        <v>12</v>
      </c>
      <c r="H90" s="5">
        <v>15</v>
      </c>
      <c r="I90" s="5">
        <v>47</v>
      </c>
      <c r="J90" s="5">
        <v>8</v>
      </c>
      <c r="K90" s="4">
        <v>206</v>
      </c>
      <c r="L90" s="5">
        <v>8</v>
      </c>
    </row>
    <row r="91" spans="1:12" ht="15">
      <c r="A91" t="str">
        <f t="shared" si="1"/>
        <v>2075</v>
      </c>
      <c r="B91" s="95" t="s">
        <v>110</v>
      </c>
      <c r="C91" s="96" t="s">
        <v>812</v>
      </c>
      <c r="D91" s="97">
        <v>1120750017</v>
      </c>
      <c r="E91" s="58" t="s">
        <v>297</v>
      </c>
      <c r="F91" s="5">
        <v>13</v>
      </c>
      <c r="G91" s="5">
        <v>17</v>
      </c>
      <c r="H91" s="5">
        <v>12</v>
      </c>
      <c r="I91" s="5">
        <v>42</v>
      </c>
      <c r="J91" s="5">
        <v>45</v>
      </c>
      <c r="K91" s="4">
        <v>169</v>
      </c>
      <c r="L91" s="5">
        <v>45</v>
      </c>
    </row>
    <row r="92" spans="1:12" ht="15">
      <c r="A92" t="str">
        <f t="shared" si="1"/>
        <v>2075</v>
      </c>
      <c r="B92" s="95" t="s">
        <v>177</v>
      </c>
      <c r="C92" s="96" t="s">
        <v>812</v>
      </c>
      <c r="D92" s="97">
        <v>1120750024</v>
      </c>
      <c r="E92" s="58" t="s">
        <v>311</v>
      </c>
      <c r="F92" s="5">
        <v>18</v>
      </c>
      <c r="G92" s="5">
        <v>13</v>
      </c>
      <c r="H92" s="5">
        <v>10</v>
      </c>
      <c r="I92" s="5">
        <v>41</v>
      </c>
      <c r="J92" s="5">
        <v>53</v>
      </c>
      <c r="K92" s="4">
        <v>161</v>
      </c>
      <c r="L92" s="5">
        <v>53</v>
      </c>
    </row>
    <row r="93" spans="1:12" ht="15">
      <c r="A93" t="str">
        <f t="shared" si="1"/>
        <v>2075</v>
      </c>
      <c r="B93" s="95" t="s">
        <v>1012</v>
      </c>
      <c r="C93" s="96" t="s">
        <v>812</v>
      </c>
      <c r="D93" s="97">
        <v>1120750005</v>
      </c>
      <c r="E93" s="58" t="s">
        <v>414</v>
      </c>
      <c r="F93" s="5">
        <v>11</v>
      </c>
      <c r="G93" s="5">
        <v>11</v>
      </c>
      <c r="H93" s="5">
        <v>15</v>
      </c>
      <c r="I93" s="5">
        <v>37</v>
      </c>
      <c r="J93" s="5">
        <v>101</v>
      </c>
      <c r="K93" s="4">
        <v>113</v>
      </c>
      <c r="L93" s="5">
        <v>101</v>
      </c>
    </row>
    <row r="94" spans="1:12" ht="15">
      <c r="A94" t="str">
        <f t="shared" si="1"/>
        <v>2075</v>
      </c>
      <c r="B94" s="95" t="s">
        <v>109</v>
      </c>
      <c r="C94" s="96" t="s">
        <v>812</v>
      </c>
      <c r="D94" s="97">
        <v>1120750015</v>
      </c>
      <c r="E94" s="58" t="s">
        <v>412</v>
      </c>
      <c r="F94" s="5">
        <v>11</v>
      </c>
      <c r="G94" s="5">
        <v>10</v>
      </c>
      <c r="H94" s="5">
        <v>16</v>
      </c>
      <c r="I94" s="5">
        <v>37</v>
      </c>
      <c r="J94" s="5">
        <v>101</v>
      </c>
      <c r="K94" s="4">
        <v>113</v>
      </c>
      <c r="L94" s="5">
        <v>101</v>
      </c>
    </row>
    <row r="95" spans="1:12" ht="15">
      <c r="A95" t="str">
        <f t="shared" si="1"/>
        <v>0069</v>
      </c>
      <c r="B95" s="88" t="s">
        <v>822</v>
      </c>
      <c r="C95" s="86" t="s">
        <v>797</v>
      </c>
      <c r="D95" s="87">
        <v>1100690304</v>
      </c>
      <c r="E95" s="89" t="s">
        <v>400</v>
      </c>
      <c r="F95" s="85">
        <v>11</v>
      </c>
      <c r="G95" s="85">
        <v>10</v>
      </c>
      <c r="H95" s="85">
        <v>16</v>
      </c>
      <c r="I95" s="85">
        <v>37</v>
      </c>
      <c r="J95" s="85">
        <v>101</v>
      </c>
      <c r="K95" s="84">
        <v>113</v>
      </c>
      <c r="L95" s="85">
        <v>101</v>
      </c>
    </row>
    <row r="96" spans="1:12" ht="15">
      <c r="A96" t="str">
        <f t="shared" si="1"/>
        <v>0069</v>
      </c>
      <c r="B96" s="88" t="s">
        <v>24</v>
      </c>
      <c r="C96" s="86" t="s">
        <v>797</v>
      </c>
      <c r="D96" s="87">
        <v>1100690273</v>
      </c>
      <c r="E96" s="89" t="s">
        <v>517</v>
      </c>
      <c r="F96" s="85">
        <v>12</v>
      </c>
      <c r="G96" s="85">
        <v>11</v>
      </c>
      <c r="H96" s="85">
        <v>11</v>
      </c>
      <c r="I96" s="85">
        <v>34</v>
      </c>
      <c r="J96" s="85">
        <v>148</v>
      </c>
      <c r="K96" s="84">
        <v>66</v>
      </c>
      <c r="L96" s="85">
        <v>148</v>
      </c>
    </row>
    <row r="97" spans="1:12" ht="15">
      <c r="A97" t="str">
        <f t="shared" si="1"/>
        <v>0069</v>
      </c>
      <c r="B97" s="88" t="s">
        <v>25</v>
      </c>
      <c r="C97" s="86" t="s">
        <v>797</v>
      </c>
      <c r="D97" s="87">
        <v>1100690287</v>
      </c>
      <c r="E97" s="89" t="s">
        <v>542</v>
      </c>
      <c r="F97" s="85">
        <v>11</v>
      </c>
      <c r="G97" s="85">
        <v>10</v>
      </c>
      <c r="H97" s="85">
        <v>11</v>
      </c>
      <c r="I97" s="85">
        <v>32</v>
      </c>
      <c r="J97" s="85">
        <v>174</v>
      </c>
      <c r="K97" s="84">
        <v>40</v>
      </c>
      <c r="L97" s="85">
        <v>174</v>
      </c>
    </row>
    <row r="98" spans="1:12" ht="15">
      <c r="A98" t="str">
        <f t="shared" si="1"/>
        <v>1949</v>
      </c>
      <c r="B98" s="43" t="s">
        <v>107</v>
      </c>
      <c r="C98" s="48" t="s">
        <v>730</v>
      </c>
      <c r="D98" s="51">
        <v>1119490020</v>
      </c>
      <c r="E98" s="58" t="s">
        <v>216</v>
      </c>
      <c r="F98" s="5">
        <v>20</v>
      </c>
      <c r="G98" s="5">
        <v>13</v>
      </c>
      <c r="H98" s="5">
        <v>16</v>
      </c>
      <c r="I98" s="5">
        <v>49</v>
      </c>
      <c r="J98" s="5">
        <v>6</v>
      </c>
      <c r="K98" s="4">
        <v>208</v>
      </c>
      <c r="L98" s="5">
        <v>6</v>
      </c>
    </row>
    <row r="99" spans="1:12" ht="15">
      <c r="A99" t="str">
        <f t="shared" si="1"/>
        <v>1949</v>
      </c>
      <c r="B99" s="43" t="s">
        <v>1006</v>
      </c>
      <c r="C99" s="48" t="s">
        <v>730</v>
      </c>
      <c r="D99" s="51">
        <v>1119490023</v>
      </c>
      <c r="E99" s="58" t="s">
        <v>226</v>
      </c>
      <c r="F99" s="5">
        <v>11</v>
      </c>
      <c r="G99" s="5">
        <v>16</v>
      </c>
      <c r="H99" s="5">
        <v>20</v>
      </c>
      <c r="I99" s="5">
        <v>47</v>
      </c>
      <c r="J99" s="5">
        <v>8</v>
      </c>
      <c r="K99" s="4">
        <v>206</v>
      </c>
      <c r="L99" s="5">
        <v>8</v>
      </c>
    </row>
    <row r="100" spans="1:12" ht="15">
      <c r="A100" t="str">
        <f t="shared" si="1"/>
        <v>1949</v>
      </c>
      <c r="B100" s="43" t="s">
        <v>106</v>
      </c>
      <c r="C100" s="48" t="s">
        <v>730</v>
      </c>
      <c r="D100" s="51">
        <v>1119490013</v>
      </c>
      <c r="E100" s="58" t="s">
        <v>420</v>
      </c>
      <c r="F100" s="5">
        <v>12</v>
      </c>
      <c r="G100" s="5">
        <v>13</v>
      </c>
      <c r="H100" s="5">
        <v>12</v>
      </c>
      <c r="I100" s="5">
        <v>37</v>
      </c>
      <c r="J100" s="5">
        <v>101</v>
      </c>
      <c r="K100" s="4">
        <v>113</v>
      </c>
      <c r="L100" s="5">
        <v>101</v>
      </c>
    </row>
    <row r="101" spans="1:12" ht="15">
      <c r="A101" t="str">
        <f t="shared" si="1"/>
        <v>1949</v>
      </c>
      <c r="B101" s="43" t="s">
        <v>999</v>
      </c>
      <c r="C101" s="48" t="s">
        <v>730</v>
      </c>
      <c r="D101" s="51">
        <v>1119490003</v>
      </c>
      <c r="E101" s="58" t="s">
        <v>445</v>
      </c>
      <c r="F101" s="5">
        <v>16</v>
      </c>
      <c r="G101" s="5">
        <v>11</v>
      </c>
      <c r="H101" s="5">
        <v>9</v>
      </c>
      <c r="I101" s="5">
        <v>36</v>
      </c>
      <c r="J101" s="5">
        <v>116</v>
      </c>
      <c r="K101" s="4">
        <v>98</v>
      </c>
      <c r="L101" s="5">
        <v>116</v>
      </c>
    </row>
    <row r="102" spans="1:12" ht="15">
      <c r="A102" t="str">
        <f t="shared" si="1"/>
        <v>1949</v>
      </c>
      <c r="B102" s="43" t="s">
        <v>105</v>
      </c>
      <c r="C102" s="48" t="s">
        <v>730</v>
      </c>
      <c r="D102" s="51">
        <v>1119490012</v>
      </c>
      <c r="E102" s="58" t="s">
        <v>457</v>
      </c>
      <c r="F102" s="5">
        <v>12</v>
      </c>
      <c r="G102" s="5">
        <v>12</v>
      </c>
      <c r="H102" s="5">
        <v>12</v>
      </c>
      <c r="I102" s="5">
        <v>36</v>
      </c>
      <c r="J102" s="5">
        <v>116</v>
      </c>
      <c r="K102" s="4">
        <v>98</v>
      </c>
      <c r="L102" s="5">
        <v>116</v>
      </c>
    </row>
    <row r="106" spans="3:4" ht="15">
      <c r="C106" s="94" t="s">
        <v>1069</v>
      </c>
      <c r="D106" t="s">
        <v>1071</v>
      </c>
    </row>
    <row r="107" spans="2:5" ht="15">
      <c r="B107" s="80">
        <v>883</v>
      </c>
      <c r="C107" s="8" t="s">
        <v>658</v>
      </c>
      <c r="D107" s="79">
        <v>1026</v>
      </c>
      <c r="E107">
        <f aca="true" t="shared" si="2" ref="E107:E123">RANK(D107,D$107:D$129)</f>
        <v>1</v>
      </c>
    </row>
    <row r="108" spans="2:5" ht="15">
      <c r="B108" s="80">
        <v>620</v>
      </c>
      <c r="C108" s="8" t="s">
        <v>653</v>
      </c>
      <c r="D108" s="79">
        <v>966</v>
      </c>
      <c r="E108">
        <f t="shared" si="2"/>
        <v>2</v>
      </c>
    </row>
    <row r="109" spans="2:5" ht="15">
      <c r="B109" s="80">
        <v>1757</v>
      </c>
      <c r="C109" s="8" t="s">
        <v>709</v>
      </c>
      <c r="D109" s="79">
        <v>946</v>
      </c>
      <c r="E109">
        <f t="shared" si="2"/>
        <v>3</v>
      </c>
    </row>
    <row r="110" spans="2:5" ht="15">
      <c r="B110" s="80">
        <v>1055</v>
      </c>
      <c r="C110" s="8" t="s">
        <v>667</v>
      </c>
      <c r="D110" s="79">
        <v>936</v>
      </c>
      <c r="E110">
        <f t="shared" si="2"/>
        <v>4</v>
      </c>
    </row>
    <row r="111" spans="2:5" ht="15">
      <c r="B111" s="80">
        <v>2110</v>
      </c>
      <c r="C111" s="8" t="s">
        <v>747</v>
      </c>
      <c r="D111" s="79">
        <v>920</v>
      </c>
      <c r="E111">
        <f t="shared" si="2"/>
        <v>5</v>
      </c>
    </row>
    <row r="112" spans="2:5" ht="15">
      <c r="B112" s="80">
        <v>1131</v>
      </c>
      <c r="C112" s="8" t="s">
        <v>678</v>
      </c>
      <c r="D112" s="79">
        <v>904</v>
      </c>
      <c r="E112">
        <f t="shared" si="2"/>
        <v>6</v>
      </c>
    </row>
    <row r="113" spans="2:5" ht="15">
      <c r="B113" s="80">
        <v>1403</v>
      </c>
      <c r="C113" s="8" t="s">
        <v>687</v>
      </c>
      <c r="D113" s="79">
        <v>884</v>
      </c>
      <c r="E113">
        <f t="shared" si="2"/>
        <v>7</v>
      </c>
    </row>
    <row r="114" spans="2:5" ht="15">
      <c r="B114" s="80">
        <v>2255</v>
      </c>
      <c r="C114" s="8" t="s">
        <v>780</v>
      </c>
      <c r="D114" s="79">
        <v>860</v>
      </c>
      <c r="E114">
        <f t="shared" si="2"/>
        <v>8</v>
      </c>
    </row>
    <row r="115" spans="2:5" ht="15">
      <c r="B115" s="80">
        <v>2075</v>
      </c>
      <c r="C115" s="8" t="s">
        <v>812</v>
      </c>
      <c r="D115" s="79">
        <v>762</v>
      </c>
      <c r="E115">
        <f t="shared" si="2"/>
        <v>9</v>
      </c>
    </row>
    <row r="116" spans="2:5" ht="15">
      <c r="B116" s="80">
        <v>1893</v>
      </c>
      <c r="C116" s="8" t="s">
        <v>809</v>
      </c>
      <c r="D116" s="79">
        <v>753</v>
      </c>
      <c r="E116">
        <f t="shared" si="2"/>
        <v>10</v>
      </c>
    </row>
    <row r="117" spans="2:5" ht="15">
      <c r="B117" s="80">
        <v>553</v>
      </c>
      <c r="C117" s="8" t="s">
        <v>801</v>
      </c>
      <c r="D117" s="79">
        <v>744</v>
      </c>
      <c r="E117">
        <f t="shared" si="2"/>
        <v>11</v>
      </c>
    </row>
    <row r="118" spans="2:5" ht="15">
      <c r="B118" s="80">
        <v>1949</v>
      </c>
      <c r="C118" s="8" t="s">
        <v>730</v>
      </c>
      <c r="D118" s="79">
        <v>723</v>
      </c>
      <c r="E118">
        <f t="shared" si="2"/>
        <v>12</v>
      </c>
    </row>
    <row r="119" spans="2:5" ht="15">
      <c r="B119" s="80">
        <v>1754</v>
      </c>
      <c r="C119" s="8" t="s">
        <v>704</v>
      </c>
      <c r="D119" s="79">
        <v>705</v>
      </c>
      <c r="E119">
        <f t="shared" si="2"/>
        <v>13</v>
      </c>
    </row>
    <row r="120" spans="2:5" ht="15">
      <c r="B120" s="80">
        <v>2184</v>
      </c>
      <c r="C120" s="8" t="s">
        <v>186</v>
      </c>
      <c r="D120" s="79">
        <v>702</v>
      </c>
      <c r="E120">
        <f t="shared" si="2"/>
        <v>14</v>
      </c>
    </row>
    <row r="121" spans="2:5" ht="15">
      <c r="B121" s="80">
        <v>976</v>
      </c>
      <c r="C121" s="8" t="s">
        <v>662</v>
      </c>
      <c r="D121" s="79">
        <v>683</v>
      </c>
      <c r="E121">
        <f t="shared" si="2"/>
        <v>15</v>
      </c>
    </row>
    <row r="122" spans="2:5" ht="15">
      <c r="B122" s="80">
        <v>1707</v>
      </c>
      <c r="C122" s="8" t="s">
        <v>807</v>
      </c>
      <c r="D122" s="79">
        <v>672</v>
      </c>
      <c r="E122">
        <f t="shared" si="2"/>
        <v>16</v>
      </c>
    </row>
    <row r="123" spans="2:5" ht="15">
      <c r="B123" s="80">
        <v>2215</v>
      </c>
      <c r="C123" s="8" t="s">
        <v>813</v>
      </c>
      <c r="D123" s="79">
        <v>576</v>
      </c>
      <c r="E123">
        <f t="shared" si="2"/>
        <v>17</v>
      </c>
    </row>
    <row r="124" spans="2:5" ht="15">
      <c r="B124" s="80">
        <v>1698</v>
      </c>
      <c r="C124" s="8" t="s">
        <v>806</v>
      </c>
      <c r="D124" s="79">
        <v>557</v>
      </c>
      <c r="E124">
        <f>RANK(D124,D$107:D$129)</f>
        <v>18</v>
      </c>
    </row>
    <row r="125" spans="2:5" ht="15">
      <c r="B125" s="80">
        <v>259</v>
      </c>
      <c r="C125" s="8" t="s">
        <v>632</v>
      </c>
      <c r="D125" s="79">
        <v>338</v>
      </c>
      <c r="E125">
        <f>RANK(D125,D$107:D$129)</f>
        <v>19</v>
      </c>
    </row>
    <row r="126" spans="2:5" ht="15">
      <c r="B126" s="80">
        <v>2248</v>
      </c>
      <c r="C126" s="8" t="s">
        <v>816</v>
      </c>
      <c r="D126" s="79">
        <v>225</v>
      </c>
      <c r="E126">
        <f>RANK(D126,D$107:D$129)</f>
        <v>20</v>
      </c>
    </row>
    <row r="127" spans="2:5" ht="15">
      <c r="B127" s="80">
        <v>69</v>
      </c>
      <c r="C127" s="8" t="s">
        <v>797</v>
      </c>
      <c r="D127" s="79">
        <v>219</v>
      </c>
      <c r="E127">
        <f>RANK(D127,D$107:D$129)</f>
        <v>21</v>
      </c>
    </row>
    <row r="128" spans="2:5" ht="15">
      <c r="B128" s="80">
        <v>1944</v>
      </c>
      <c r="C128" s="8" t="s">
        <v>724</v>
      </c>
      <c r="D128" s="79">
        <v>185</v>
      </c>
      <c r="E128">
        <f>RANK(D128,D$107:D$129)</f>
        <v>22</v>
      </c>
    </row>
    <row r="129" spans="2:5" ht="15">
      <c r="B129" s="80">
        <v>1508</v>
      </c>
      <c r="C129" s="8" t="s">
        <v>692</v>
      </c>
      <c r="D129" s="79">
        <v>68</v>
      </c>
      <c r="E129">
        <f>RANK(D129,D$107:D$129)</f>
        <v>23</v>
      </c>
    </row>
    <row r="130" spans="3:4" ht="15">
      <c r="C130" s="8" t="s">
        <v>1070</v>
      </c>
      <c r="D130" s="79">
        <v>15354</v>
      </c>
    </row>
  </sheetData>
  <sheetProtection/>
  <conditionalFormatting sqref="E2:L56 E63:I63 E64:H66 E57:H62 I57:L66 E67:L102">
    <cfRule type="cellIs" priority="49" dxfId="1" operator="equal">
      <formula>0</formula>
    </cfRule>
    <cfRule type="cellIs" priority="50" dxfId="1" operator="equal">
      <formula>""</formula>
    </cfRule>
  </conditionalFormatting>
  <conditionalFormatting sqref="L2:L102 J2:J102">
    <cfRule type="cellIs" priority="46" dxfId="2" operator="equal">
      <formula>3</formula>
    </cfRule>
    <cfRule type="cellIs" priority="47" dxfId="1" operator="equal">
      <formula>2</formula>
    </cfRule>
    <cfRule type="cellIs" priority="48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2021-01-16T13:19:42Z</dcterms:modified>
  <cp:category/>
  <cp:version/>
  <cp:contentType/>
  <cp:contentStatus/>
</cp:coreProperties>
</file>